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685" documentId="8_{2ADF3245-D14A-4C89-8D8A-5E4B4BD03669}" xr6:coauthVersionLast="47" xr6:coauthVersionMax="47" xr10:uidLastSave="{A27880B3-B68F-45EB-9BEB-8F5987DE062E}"/>
  <bookViews>
    <workbookView xWindow="-108" yWindow="-108" windowWidth="23256" windowHeight="12456" activeTab="2" xr2:uid="{00000000-000D-0000-FFFF-FFFF00000000}"/>
  </bookViews>
  <sheets>
    <sheet name="農薬使用計画書" sheetId="10" r:id="rId1"/>
    <sheet name="別紙" sheetId="11" r:id="rId2"/>
    <sheet name="別紙2" sheetId="12" r:id="rId3"/>
    <sheet name="別紙3" sheetId="13" r:id="rId4"/>
    <sheet name="別紙4 " sheetId="14" r:id="rId5"/>
    <sheet name="別紙5 " sheetId="15" r:id="rId6"/>
    <sheet name="HPダウンロード情報" sheetId="19" r:id="rId7"/>
    <sheet name="農政局使用欄" sheetId="16" state="hidden" r:id="rId8"/>
  </sheets>
  <definedNames>
    <definedName name="_xlnm._FilterDatabase" localSheetId="6" hidden="1">HPダウンロード情報!$A$1:$F$1</definedName>
    <definedName name="_xlnm.Print_Area" localSheetId="0">農薬使用計画書!$A$1:$X$30</definedName>
    <definedName name="_xlnm.Print_Area" localSheetId="1">別紙!$B$1:$H$138</definedName>
    <definedName name="_xlnm.Print_Area" localSheetId="2">別紙2!$B$1:$H$138</definedName>
    <definedName name="_xlnm.Print_Area" localSheetId="3">別紙3!$B$1:$H$138</definedName>
    <definedName name="_xlnm.Print_Area" localSheetId="4">'別紙4 '!$B$1:$H$138</definedName>
    <definedName name="_xlnm.Print_Area" localSheetId="5">'別紙5 '!$B$1:$H$138</definedName>
    <definedName name="_xlnm.Print_Titles" localSheetId="1">別紙!$12:$13</definedName>
    <definedName name="_xlnm.Print_Titles" localSheetId="2">別紙2!$12:$13</definedName>
    <definedName name="_xlnm.Print_Titles" localSheetId="3">別紙3!$12:$13</definedName>
    <definedName name="_xlnm.Print_Titles" localSheetId="4">'別紙4 '!$12:$13</definedName>
    <definedName name="_xlnm.Print_Titles" localSheetId="5">'別紙5 '!$12:$13</definedName>
    <definedName name="ゴルフ場所在地1">農薬使用計画書!$AC$18</definedName>
    <definedName name="ゴルフ場所在地2">農薬使用計画書!$AC$26</definedName>
    <definedName name="ゴルフ場所在地3">農薬使用計画書!$AC$32</definedName>
    <definedName name="ゴルフ場所在地4">農薬使用計画書!$AC$38</definedName>
    <definedName name="ゴルフ場所在地5">農薬使用計画書!$AC$44</definedName>
    <definedName name="ゴルフ場名称1">農薬使用計画書!$AC$17</definedName>
    <definedName name="ゴルフ場名称2">農薬使用計画書!$AC$25</definedName>
    <definedName name="ゴルフ場名称3">農薬使用計画書!$AC$31</definedName>
    <definedName name="ゴルフ場名称4">農薬使用計画書!$AC$37</definedName>
    <definedName name="ゴルフ場名称5">農薬使用計画書!$AC$43</definedName>
    <definedName name="会社住所">農薬使用計画書!$AC$10</definedName>
    <definedName name="会社名称">農薬使用計画書!$AC$11</definedName>
    <definedName name="開始">農薬使用計画書!$AE$7:$AE$11</definedName>
    <definedName name="開始年月日1">農薬使用計画書!$AC$19</definedName>
    <definedName name="開始年月日2">農薬使用計画書!$AC$27</definedName>
    <definedName name="開始年月日3">農薬使用計画書!$AC$33</definedName>
    <definedName name="開始年月日4">農薬使用計画書!$AC$39</definedName>
    <definedName name="開始年月日5">農薬使用計画書!$AC$45</definedName>
    <definedName name="氏名">農薬使用計画書!$AC$13</definedName>
    <definedName name="終了年月日1">農薬使用計画書!$AC$20</definedName>
    <definedName name="終了年月日2">農薬使用計画書!$AC$28</definedName>
    <definedName name="終了年月日3">農薬使用計画書!$AC$34</definedName>
    <definedName name="終了年月日4">農薬使用計画書!$AC$40</definedName>
    <definedName name="終了年月日5">農薬使用計画書!$AC$46</definedName>
    <definedName name="提出年月日">農薬使用計画書!$AC$9</definedName>
    <definedName name="役職名">農薬使用計画書!$AC$12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8" i="15" l="1"/>
  <c r="E138" i="15"/>
  <c r="D138" i="15"/>
  <c r="C138" i="15"/>
  <c r="F137" i="15"/>
  <c r="E137" i="15"/>
  <c r="D137" i="15"/>
  <c r="C137" i="15"/>
  <c r="F136" i="15"/>
  <c r="E136" i="15"/>
  <c r="D136" i="15"/>
  <c r="C136" i="15"/>
  <c r="F135" i="15"/>
  <c r="E135" i="15"/>
  <c r="D135" i="15"/>
  <c r="C135" i="15"/>
  <c r="F134" i="15"/>
  <c r="E134" i="15"/>
  <c r="D134" i="15"/>
  <c r="C134" i="15"/>
  <c r="F133" i="15"/>
  <c r="E133" i="15"/>
  <c r="D133" i="15"/>
  <c r="C133" i="15"/>
  <c r="F132" i="15"/>
  <c r="E132" i="15"/>
  <c r="D132" i="15"/>
  <c r="C132" i="15"/>
  <c r="F131" i="15"/>
  <c r="E131" i="15"/>
  <c r="D131" i="15"/>
  <c r="C131" i="15"/>
  <c r="F130" i="15"/>
  <c r="E130" i="15"/>
  <c r="D130" i="15"/>
  <c r="C130" i="15"/>
  <c r="F129" i="15"/>
  <c r="E129" i="15"/>
  <c r="D129" i="15"/>
  <c r="C129" i="15"/>
  <c r="F128" i="15"/>
  <c r="E128" i="15"/>
  <c r="D128" i="15"/>
  <c r="C128" i="15"/>
  <c r="F127" i="15"/>
  <c r="E127" i="15"/>
  <c r="D127" i="15"/>
  <c r="C127" i="15"/>
  <c r="F126" i="15"/>
  <c r="E126" i="15"/>
  <c r="D126" i="15"/>
  <c r="C126" i="15"/>
  <c r="F125" i="15"/>
  <c r="E125" i="15"/>
  <c r="D125" i="15"/>
  <c r="C125" i="15"/>
  <c r="F124" i="15"/>
  <c r="E124" i="15"/>
  <c r="D124" i="15"/>
  <c r="C124" i="15"/>
  <c r="F123" i="15"/>
  <c r="E123" i="15"/>
  <c r="D123" i="15"/>
  <c r="C123" i="15"/>
  <c r="F122" i="15"/>
  <c r="E122" i="15"/>
  <c r="D122" i="15"/>
  <c r="C122" i="15"/>
  <c r="F121" i="15"/>
  <c r="E121" i="15"/>
  <c r="D121" i="15"/>
  <c r="C121" i="15"/>
  <c r="F120" i="15"/>
  <c r="E120" i="15"/>
  <c r="D120" i="15"/>
  <c r="C120" i="15"/>
  <c r="F119" i="15"/>
  <c r="E119" i="15"/>
  <c r="D119" i="15"/>
  <c r="C119" i="15"/>
  <c r="F118" i="15"/>
  <c r="E118" i="15"/>
  <c r="D118" i="15"/>
  <c r="C118" i="15"/>
  <c r="F117" i="15"/>
  <c r="E117" i="15"/>
  <c r="D117" i="15"/>
  <c r="C117" i="15"/>
  <c r="F116" i="15"/>
  <c r="E116" i="15"/>
  <c r="D116" i="15"/>
  <c r="C116" i="15"/>
  <c r="F115" i="15"/>
  <c r="E115" i="15"/>
  <c r="D115" i="15"/>
  <c r="C115" i="15"/>
  <c r="F114" i="15"/>
  <c r="E114" i="15"/>
  <c r="D114" i="15"/>
  <c r="C114" i="15"/>
  <c r="F113" i="15"/>
  <c r="E113" i="15"/>
  <c r="D113" i="15"/>
  <c r="C113" i="15"/>
  <c r="F112" i="15"/>
  <c r="E112" i="15"/>
  <c r="D112" i="15"/>
  <c r="C112" i="15"/>
  <c r="F111" i="15"/>
  <c r="E111" i="15"/>
  <c r="D111" i="15"/>
  <c r="C111" i="15"/>
  <c r="F110" i="15"/>
  <c r="E110" i="15"/>
  <c r="D110" i="15"/>
  <c r="C110" i="15"/>
  <c r="F109" i="15"/>
  <c r="E109" i="15"/>
  <c r="D109" i="15"/>
  <c r="C109" i="15"/>
  <c r="F108" i="15"/>
  <c r="E108" i="15"/>
  <c r="D108" i="15"/>
  <c r="C108" i="15"/>
  <c r="F107" i="15"/>
  <c r="E107" i="15"/>
  <c r="D107" i="15"/>
  <c r="C107" i="15"/>
  <c r="F106" i="15"/>
  <c r="E106" i="15"/>
  <c r="D106" i="15"/>
  <c r="C106" i="15"/>
  <c r="F105" i="15"/>
  <c r="E105" i="15"/>
  <c r="D105" i="15"/>
  <c r="C105" i="15"/>
  <c r="F104" i="15"/>
  <c r="E104" i="15"/>
  <c r="D104" i="15"/>
  <c r="C104" i="15"/>
  <c r="F103" i="15"/>
  <c r="E103" i="15"/>
  <c r="D103" i="15"/>
  <c r="C103" i="15"/>
  <c r="F102" i="15"/>
  <c r="E102" i="15"/>
  <c r="D102" i="15"/>
  <c r="C102" i="15"/>
  <c r="F101" i="15"/>
  <c r="E101" i="15"/>
  <c r="D101" i="15"/>
  <c r="C101" i="15"/>
  <c r="F100" i="15"/>
  <c r="E100" i="15"/>
  <c r="D100" i="15"/>
  <c r="C100" i="15"/>
  <c r="F99" i="15"/>
  <c r="E99" i="15"/>
  <c r="D99" i="15"/>
  <c r="C99" i="15"/>
  <c r="F98" i="15"/>
  <c r="E98" i="15"/>
  <c r="D98" i="15"/>
  <c r="C98" i="15"/>
  <c r="F97" i="15"/>
  <c r="E97" i="15"/>
  <c r="D97" i="15"/>
  <c r="C97" i="15"/>
  <c r="F96" i="15"/>
  <c r="E96" i="15"/>
  <c r="D96" i="15"/>
  <c r="C96" i="15"/>
  <c r="F138" i="14"/>
  <c r="E138" i="14"/>
  <c r="D138" i="14"/>
  <c r="C138" i="14"/>
  <c r="F137" i="14"/>
  <c r="E137" i="14"/>
  <c r="D137" i="14"/>
  <c r="C137" i="14"/>
  <c r="F136" i="14"/>
  <c r="E136" i="14"/>
  <c r="D136" i="14"/>
  <c r="C136" i="14"/>
  <c r="F135" i="14"/>
  <c r="E135" i="14"/>
  <c r="D135" i="14"/>
  <c r="C135" i="14"/>
  <c r="F134" i="14"/>
  <c r="E134" i="14"/>
  <c r="D134" i="14"/>
  <c r="C134" i="14"/>
  <c r="F133" i="14"/>
  <c r="E133" i="14"/>
  <c r="D133" i="14"/>
  <c r="C133" i="14"/>
  <c r="F132" i="14"/>
  <c r="E132" i="14"/>
  <c r="D132" i="14"/>
  <c r="C132" i="14"/>
  <c r="F131" i="14"/>
  <c r="E131" i="14"/>
  <c r="D131" i="14"/>
  <c r="C131" i="14"/>
  <c r="F130" i="14"/>
  <c r="E130" i="14"/>
  <c r="D130" i="14"/>
  <c r="C130" i="14"/>
  <c r="F129" i="14"/>
  <c r="E129" i="14"/>
  <c r="D129" i="14"/>
  <c r="C129" i="14"/>
  <c r="F128" i="14"/>
  <c r="E128" i="14"/>
  <c r="D128" i="14"/>
  <c r="C128" i="14"/>
  <c r="F127" i="14"/>
  <c r="E127" i="14"/>
  <c r="D127" i="14"/>
  <c r="C127" i="14"/>
  <c r="F126" i="14"/>
  <c r="E126" i="14"/>
  <c r="D126" i="14"/>
  <c r="C126" i="14"/>
  <c r="F125" i="14"/>
  <c r="E125" i="14"/>
  <c r="D125" i="14"/>
  <c r="C125" i="14"/>
  <c r="F124" i="14"/>
  <c r="E124" i="14"/>
  <c r="D124" i="14"/>
  <c r="C124" i="14"/>
  <c r="F123" i="14"/>
  <c r="E123" i="14"/>
  <c r="D123" i="14"/>
  <c r="C123" i="14"/>
  <c r="F122" i="14"/>
  <c r="E122" i="14"/>
  <c r="D122" i="14"/>
  <c r="C122" i="14"/>
  <c r="F121" i="14"/>
  <c r="E121" i="14"/>
  <c r="D121" i="14"/>
  <c r="C121" i="14"/>
  <c r="F120" i="14"/>
  <c r="E120" i="14"/>
  <c r="D120" i="14"/>
  <c r="C120" i="14"/>
  <c r="F119" i="14"/>
  <c r="E119" i="14"/>
  <c r="D119" i="14"/>
  <c r="C119" i="14"/>
  <c r="F118" i="14"/>
  <c r="E118" i="14"/>
  <c r="D118" i="14"/>
  <c r="C118" i="14"/>
  <c r="F117" i="14"/>
  <c r="E117" i="14"/>
  <c r="D117" i="14"/>
  <c r="C117" i="14"/>
  <c r="F116" i="14"/>
  <c r="E116" i="14"/>
  <c r="D116" i="14"/>
  <c r="C116" i="14"/>
  <c r="F115" i="14"/>
  <c r="E115" i="14"/>
  <c r="D115" i="14"/>
  <c r="C115" i="14"/>
  <c r="F114" i="14"/>
  <c r="E114" i="14"/>
  <c r="D114" i="14"/>
  <c r="C114" i="14"/>
  <c r="F113" i="14"/>
  <c r="E113" i="14"/>
  <c r="D113" i="14"/>
  <c r="C113" i="14"/>
  <c r="F112" i="14"/>
  <c r="E112" i="14"/>
  <c r="D112" i="14"/>
  <c r="C112" i="14"/>
  <c r="F111" i="14"/>
  <c r="E111" i="14"/>
  <c r="D111" i="14"/>
  <c r="C111" i="14"/>
  <c r="F110" i="14"/>
  <c r="E110" i="14"/>
  <c r="D110" i="14"/>
  <c r="C110" i="14"/>
  <c r="F109" i="14"/>
  <c r="E109" i="14"/>
  <c r="D109" i="14"/>
  <c r="C109" i="14"/>
  <c r="F108" i="14"/>
  <c r="E108" i="14"/>
  <c r="D108" i="14"/>
  <c r="C108" i="14"/>
  <c r="F107" i="14"/>
  <c r="E107" i="14"/>
  <c r="D107" i="14"/>
  <c r="C107" i="14"/>
  <c r="F106" i="14"/>
  <c r="E106" i="14"/>
  <c r="D106" i="14"/>
  <c r="C106" i="14"/>
  <c r="F105" i="14"/>
  <c r="E105" i="14"/>
  <c r="D105" i="14"/>
  <c r="C105" i="14"/>
  <c r="F104" i="14"/>
  <c r="E104" i="14"/>
  <c r="D104" i="14"/>
  <c r="C104" i="14"/>
  <c r="F103" i="14"/>
  <c r="E103" i="14"/>
  <c r="D103" i="14"/>
  <c r="C103" i="14"/>
  <c r="F102" i="14"/>
  <c r="E102" i="14"/>
  <c r="D102" i="14"/>
  <c r="C102" i="14"/>
  <c r="F101" i="14"/>
  <c r="E101" i="14"/>
  <c r="D101" i="14"/>
  <c r="C101" i="14"/>
  <c r="F100" i="14"/>
  <c r="E100" i="14"/>
  <c r="D100" i="14"/>
  <c r="C100" i="14"/>
  <c r="F99" i="14"/>
  <c r="E99" i="14"/>
  <c r="D99" i="14"/>
  <c r="C99" i="14"/>
  <c r="F98" i="14"/>
  <c r="E98" i="14"/>
  <c r="D98" i="14"/>
  <c r="C98" i="14"/>
  <c r="F97" i="14"/>
  <c r="E97" i="14"/>
  <c r="D97" i="14"/>
  <c r="C97" i="14"/>
  <c r="F96" i="14"/>
  <c r="E96" i="14"/>
  <c r="D96" i="14"/>
  <c r="C96" i="14"/>
  <c r="F138" i="13"/>
  <c r="E138" i="13"/>
  <c r="D138" i="13"/>
  <c r="C138" i="13"/>
  <c r="F137" i="13"/>
  <c r="E137" i="13"/>
  <c r="D137" i="13"/>
  <c r="C137" i="13"/>
  <c r="F136" i="13"/>
  <c r="E136" i="13"/>
  <c r="D136" i="13"/>
  <c r="C136" i="13"/>
  <c r="F135" i="13"/>
  <c r="E135" i="13"/>
  <c r="D135" i="13"/>
  <c r="C135" i="13"/>
  <c r="F134" i="13"/>
  <c r="E134" i="13"/>
  <c r="D134" i="13"/>
  <c r="C134" i="13"/>
  <c r="F133" i="13"/>
  <c r="E133" i="13"/>
  <c r="D133" i="13"/>
  <c r="C133" i="13"/>
  <c r="F132" i="13"/>
  <c r="E132" i="13"/>
  <c r="D132" i="13"/>
  <c r="C132" i="13"/>
  <c r="F131" i="13"/>
  <c r="E131" i="13"/>
  <c r="D131" i="13"/>
  <c r="C131" i="13"/>
  <c r="F130" i="13"/>
  <c r="E130" i="13"/>
  <c r="D130" i="13"/>
  <c r="C130" i="13"/>
  <c r="F129" i="13"/>
  <c r="E129" i="13"/>
  <c r="D129" i="13"/>
  <c r="C129" i="13"/>
  <c r="F128" i="13"/>
  <c r="E128" i="13"/>
  <c r="D128" i="13"/>
  <c r="C128" i="13"/>
  <c r="F127" i="13"/>
  <c r="E127" i="13"/>
  <c r="D127" i="13"/>
  <c r="C127" i="13"/>
  <c r="F126" i="13"/>
  <c r="E126" i="13"/>
  <c r="D126" i="13"/>
  <c r="C126" i="13"/>
  <c r="F125" i="13"/>
  <c r="E125" i="13"/>
  <c r="D125" i="13"/>
  <c r="C125" i="13"/>
  <c r="F124" i="13"/>
  <c r="E124" i="13"/>
  <c r="D124" i="13"/>
  <c r="C124" i="13"/>
  <c r="F123" i="13"/>
  <c r="E123" i="13"/>
  <c r="D123" i="13"/>
  <c r="C123" i="13"/>
  <c r="F122" i="13"/>
  <c r="E122" i="13"/>
  <c r="D122" i="13"/>
  <c r="C122" i="13"/>
  <c r="F121" i="13"/>
  <c r="E121" i="13"/>
  <c r="D121" i="13"/>
  <c r="C121" i="13"/>
  <c r="F120" i="13"/>
  <c r="E120" i="13"/>
  <c r="D120" i="13"/>
  <c r="C120" i="13"/>
  <c r="F119" i="13"/>
  <c r="E119" i="13"/>
  <c r="D119" i="13"/>
  <c r="C119" i="13"/>
  <c r="F118" i="13"/>
  <c r="E118" i="13"/>
  <c r="D118" i="13"/>
  <c r="C118" i="13"/>
  <c r="F117" i="13"/>
  <c r="E117" i="13"/>
  <c r="D117" i="13"/>
  <c r="C117" i="13"/>
  <c r="F116" i="13"/>
  <c r="E116" i="13"/>
  <c r="D116" i="13"/>
  <c r="C116" i="13"/>
  <c r="F115" i="13"/>
  <c r="E115" i="13"/>
  <c r="D115" i="13"/>
  <c r="C115" i="13"/>
  <c r="F114" i="13"/>
  <c r="E114" i="13"/>
  <c r="D114" i="13"/>
  <c r="C114" i="13"/>
  <c r="F113" i="13"/>
  <c r="E113" i="13"/>
  <c r="D113" i="13"/>
  <c r="C113" i="13"/>
  <c r="F112" i="13"/>
  <c r="E112" i="13"/>
  <c r="D112" i="13"/>
  <c r="C112" i="13"/>
  <c r="F111" i="13"/>
  <c r="E111" i="13"/>
  <c r="D111" i="13"/>
  <c r="C111" i="13"/>
  <c r="F110" i="13"/>
  <c r="E110" i="13"/>
  <c r="D110" i="13"/>
  <c r="C110" i="13"/>
  <c r="F109" i="13"/>
  <c r="E109" i="13"/>
  <c r="D109" i="13"/>
  <c r="C109" i="13"/>
  <c r="F108" i="13"/>
  <c r="E108" i="13"/>
  <c r="D108" i="13"/>
  <c r="C108" i="13"/>
  <c r="F107" i="13"/>
  <c r="E107" i="13"/>
  <c r="D107" i="13"/>
  <c r="C107" i="13"/>
  <c r="F106" i="13"/>
  <c r="E106" i="13"/>
  <c r="D106" i="13"/>
  <c r="C106" i="13"/>
  <c r="F105" i="13"/>
  <c r="E105" i="13"/>
  <c r="D105" i="13"/>
  <c r="C105" i="13"/>
  <c r="F104" i="13"/>
  <c r="E104" i="13"/>
  <c r="D104" i="13"/>
  <c r="C104" i="13"/>
  <c r="F103" i="13"/>
  <c r="E103" i="13"/>
  <c r="D103" i="13"/>
  <c r="C103" i="13"/>
  <c r="F102" i="13"/>
  <c r="E102" i="13"/>
  <c r="D102" i="13"/>
  <c r="C102" i="13"/>
  <c r="F101" i="13"/>
  <c r="E101" i="13"/>
  <c r="D101" i="13"/>
  <c r="C101" i="13"/>
  <c r="F100" i="13"/>
  <c r="E100" i="13"/>
  <c r="D100" i="13"/>
  <c r="C100" i="13"/>
  <c r="F99" i="13"/>
  <c r="E99" i="13"/>
  <c r="D99" i="13"/>
  <c r="C99" i="13"/>
  <c r="F98" i="13"/>
  <c r="E98" i="13"/>
  <c r="D98" i="13"/>
  <c r="C98" i="13"/>
  <c r="F97" i="13"/>
  <c r="E97" i="13"/>
  <c r="D97" i="13"/>
  <c r="C97" i="13"/>
  <c r="F96" i="13"/>
  <c r="E96" i="13"/>
  <c r="D96" i="13"/>
  <c r="C96" i="13"/>
  <c r="F138" i="12"/>
  <c r="E138" i="12"/>
  <c r="D138" i="12"/>
  <c r="C138" i="12"/>
  <c r="F137" i="12"/>
  <c r="E137" i="12"/>
  <c r="D137" i="12"/>
  <c r="C137" i="12"/>
  <c r="F136" i="12"/>
  <c r="E136" i="12"/>
  <c r="D136" i="12"/>
  <c r="C136" i="12"/>
  <c r="F135" i="12"/>
  <c r="E135" i="12"/>
  <c r="D135" i="12"/>
  <c r="C135" i="12"/>
  <c r="F134" i="12"/>
  <c r="E134" i="12"/>
  <c r="D134" i="12"/>
  <c r="C134" i="12"/>
  <c r="F133" i="12"/>
  <c r="E133" i="12"/>
  <c r="D133" i="12"/>
  <c r="C133" i="12"/>
  <c r="F132" i="12"/>
  <c r="E132" i="12"/>
  <c r="D132" i="12"/>
  <c r="C132" i="12"/>
  <c r="F131" i="12"/>
  <c r="E131" i="12"/>
  <c r="D131" i="12"/>
  <c r="C131" i="12"/>
  <c r="F130" i="12"/>
  <c r="E130" i="12"/>
  <c r="D130" i="12"/>
  <c r="C130" i="12"/>
  <c r="F129" i="12"/>
  <c r="E129" i="12"/>
  <c r="D129" i="12"/>
  <c r="C129" i="12"/>
  <c r="F128" i="12"/>
  <c r="E128" i="12"/>
  <c r="D128" i="12"/>
  <c r="C128" i="12"/>
  <c r="F127" i="12"/>
  <c r="E127" i="12"/>
  <c r="D127" i="12"/>
  <c r="C127" i="12"/>
  <c r="F126" i="12"/>
  <c r="E126" i="12"/>
  <c r="D126" i="12"/>
  <c r="C126" i="12"/>
  <c r="F125" i="12"/>
  <c r="E125" i="12"/>
  <c r="D125" i="12"/>
  <c r="C125" i="12"/>
  <c r="F124" i="12"/>
  <c r="E124" i="12"/>
  <c r="D124" i="12"/>
  <c r="C124" i="12"/>
  <c r="F123" i="12"/>
  <c r="E123" i="12"/>
  <c r="D123" i="12"/>
  <c r="C123" i="12"/>
  <c r="F122" i="12"/>
  <c r="E122" i="12"/>
  <c r="D122" i="12"/>
  <c r="C122" i="12"/>
  <c r="F121" i="12"/>
  <c r="E121" i="12"/>
  <c r="D121" i="12"/>
  <c r="C121" i="12"/>
  <c r="F120" i="12"/>
  <c r="E120" i="12"/>
  <c r="D120" i="12"/>
  <c r="C120" i="12"/>
  <c r="F119" i="12"/>
  <c r="E119" i="12"/>
  <c r="D119" i="12"/>
  <c r="C119" i="12"/>
  <c r="F118" i="12"/>
  <c r="E118" i="12"/>
  <c r="D118" i="12"/>
  <c r="C118" i="12"/>
  <c r="F117" i="12"/>
  <c r="E117" i="12"/>
  <c r="D117" i="12"/>
  <c r="C117" i="12"/>
  <c r="F116" i="12"/>
  <c r="E116" i="12"/>
  <c r="D116" i="12"/>
  <c r="C116" i="12"/>
  <c r="F115" i="12"/>
  <c r="E115" i="12"/>
  <c r="D115" i="12"/>
  <c r="C115" i="12"/>
  <c r="F114" i="12"/>
  <c r="E114" i="12"/>
  <c r="D114" i="12"/>
  <c r="C114" i="12"/>
  <c r="F113" i="12"/>
  <c r="E113" i="12"/>
  <c r="D113" i="12"/>
  <c r="C113" i="12"/>
  <c r="F112" i="12"/>
  <c r="E112" i="12"/>
  <c r="D112" i="12"/>
  <c r="C112" i="12"/>
  <c r="F111" i="12"/>
  <c r="E111" i="12"/>
  <c r="D111" i="12"/>
  <c r="C111" i="12"/>
  <c r="F110" i="12"/>
  <c r="E110" i="12"/>
  <c r="D110" i="12"/>
  <c r="C110" i="12"/>
  <c r="F109" i="12"/>
  <c r="E109" i="12"/>
  <c r="D109" i="12"/>
  <c r="C109" i="12"/>
  <c r="F108" i="12"/>
  <c r="E108" i="12"/>
  <c r="D108" i="12"/>
  <c r="C108" i="12"/>
  <c r="F107" i="12"/>
  <c r="E107" i="12"/>
  <c r="D107" i="12"/>
  <c r="C107" i="12"/>
  <c r="F106" i="12"/>
  <c r="E106" i="12"/>
  <c r="D106" i="12"/>
  <c r="C106" i="12"/>
  <c r="F105" i="12"/>
  <c r="E105" i="12"/>
  <c r="D105" i="12"/>
  <c r="C105" i="12"/>
  <c r="F104" i="12"/>
  <c r="E104" i="12"/>
  <c r="D104" i="12"/>
  <c r="C104" i="12"/>
  <c r="F103" i="12"/>
  <c r="E103" i="12"/>
  <c r="D103" i="12"/>
  <c r="C103" i="12"/>
  <c r="F102" i="12"/>
  <c r="E102" i="12"/>
  <c r="D102" i="12"/>
  <c r="C102" i="12"/>
  <c r="F101" i="12"/>
  <c r="E101" i="12"/>
  <c r="D101" i="12"/>
  <c r="C101" i="12"/>
  <c r="F100" i="12"/>
  <c r="E100" i="12"/>
  <c r="D100" i="12"/>
  <c r="C100" i="12"/>
  <c r="F99" i="12"/>
  <c r="E99" i="12"/>
  <c r="D99" i="12"/>
  <c r="C99" i="12"/>
  <c r="F98" i="12"/>
  <c r="E98" i="12"/>
  <c r="D98" i="12"/>
  <c r="C98" i="12"/>
  <c r="F97" i="12"/>
  <c r="E97" i="12"/>
  <c r="D97" i="12"/>
  <c r="C97" i="12"/>
  <c r="F96" i="12"/>
  <c r="E96" i="12"/>
  <c r="D96" i="12"/>
  <c r="C96" i="12"/>
  <c r="F138" i="11"/>
  <c r="E138" i="11"/>
  <c r="D138" i="11"/>
  <c r="C138" i="11"/>
  <c r="F137" i="11"/>
  <c r="E137" i="11"/>
  <c r="D137" i="11"/>
  <c r="C137" i="11"/>
  <c r="F136" i="11"/>
  <c r="E136" i="11"/>
  <c r="D136" i="11"/>
  <c r="C136" i="11"/>
  <c r="F135" i="11"/>
  <c r="E135" i="11"/>
  <c r="D135" i="11"/>
  <c r="C135" i="11"/>
  <c r="F134" i="11"/>
  <c r="E134" i="11"/>
  <c r="D134" i="11"/>
  <c r="C134" i="11"/>
  <c r="F133" i="11"/>
  <c r="E133" i="11"/>
  <c r="D133" i="11"/>
  <c r="C133" i="11"/>
  <c r="F132" i="11"/>
  <c r="E132" i="11"/>
  <c r="D132" i="11"/>
  <c r="C132" i="11"/>
  <c r="F131" i="11"/>
  <c r="E131" i="11"/>
  <c r="D131" i="11"/>
  <c r="C131" i="11"/>
  <c r="F130" i="11"/>
  <c r="E130" i="11"/>
  <c r="D130" i="11"/>
  <c r="C130" i="11"/>
  <c r="F129" i="11"/>
  <c r="E129" i="11"/>
  <c r="D129" i="11"/>
  <c r="C129" i="11"/>
  <c r="F128" i="11"/>
  <c r="E128" i="11"/>
  <c r="D128" i="11"/>
  <c r="C128" i="11"/>
  <c r="F127" i="11"/>
  <c r="E127" i="11"/>
  <c r="D127" i="11"/>
  <c r="C127" i="11"/>
  <c r="F126" i="11"/>
  <c r="E126" i="11"/>
  <c r="D126" i="11"/>
  <c r="C126" i="11"/>
  <c r="F125" i="11"/>
  <c r="E125" i="11"/>
  <c r="D125" i="11"/>
  <c r="C125" i="11"/>
  <c r="F124" i="11"/>
  <c r="E124" i="11"/>
  <c r="D124" i="11"/>
  <c r="C124" i="11"/>
  <c r="F123" i="11"/>
  <c r="E123" i="11"/>
  <c r="D123" i="11"/>
  <c r="C123" i="11"/>
  <c r="F122" i="11"/>
  <c r="E122" i="11"/>
  <c r="D122" i="11"/>
  <c r="C122" i="11"/>
  <c r="F121" i="11"/>
  <c r="E121" i="11"/>
  <c r="D121" i="11"/>
  <c r="C121" i="11"/>
  <c r="F120" i="11"/>
  <c r="E120" i="11"/>
  <c r="D120" i="11"/>
  <c r="C120" i="11"/>
  <c r="F119" i="11"/>
  <c r="E119" i="11"/>
  <c r="D119" i="11"/>
  <c r="C119" i="11"/>
  <c r="F118" i="11"/>
  <c r="E118" i="11"/>
  <c r="D118" i="11"/>
  <c r="C118" i="11"/>
  <c r="F117" i="11"/>
  <c r="E117" i="11"/>
  <c r="D117" i="11"/>
  <c r="C117" i="11"/>
  <c r="F116" i="11"/>
  <c r="E116" i="11"/>
  <c r="D116" i="11"/>
  <c r="C116" i="11"/>
  <c r="F115" i="11"/>
  <c r="E115" i="11"/>
  <c r="D115" i="11"/>
  <c r="C115" i="11"/>
  <c r="F114" i="11"/>
  <c r="E114" i="11"/>
  <c r="D114" i="11"/>
  <c r="C114" i="11"/>
  <c r="F113" i="11"/>
  <c r="E113" i="11"/>
  <c r="D113" i="11"/>
  <c r="C113" i="11"/>
  <c r="F112" i="11"/>
  <c r="E112" i="11"/>
  <c r="D112" i="11"/>
  <c r="C112" i="11"/>
  <c r="F111" i="11"/>
  <c r="E111" i="11"/>
  <c r="D111" i="11"/>
  <c r="C111" i="11"/>
  <c r="F110" i="11"/>
  <c r="E110" i="11"/>
  <c r="D110" i="11"/>
  <c r="C110" i="11"/>
  <c r="F109" i="11"/>
  <c r="E109" i="11"/>
  <c r="D109" i="11"/>
  <c r="C109" i="11"/>
  <c r="F108" i="11"/>
  <c r="E108" i="11"/>
  <c r="D108" i="11"/>
  <c r="C108" i="11"/>
  <c r="F107" i="11"/>
  <c r="E107" i="11"/>
  <c r="D107" i="11"/>
  <c r="C107" i="11"/>
  <c r="F106" i="11"/>
  <c r="E106" i="11"/>
  <c r="D106" i="11"/>
  <c r="C106" i="11"/>
  <c r="F105" i="11"/>
  <c r="E105" i="11"/>
  <c r="D105" i="11"/>
  <c r="C105" i="11"/>
  <c r="F104" i="11"/>
  <c r="E104" i="11"/>
  <c r="D104" i="11"/>
  <c r="C104" i="11"/>
  <c r="F103" i="11"/>
  <c r="E103" i="11"/>
  <c r="D103" i="11"/>
  <c r="C103" i="11"/>
  <c r="F102" i="11"/>
  <c r="E102" i="11"/>
  <c r="D102" i="11"/>
  <c r="C102" i="11"/>
  <c r="F101" i="11"/>
  <c r="E101" i="11"/>
  <c r="D101" i="11"/>
  <c r="C101" i="11"/>
  <c r="F100" i="11"/>
  <c r="E100" i="11"/>
  <c r="D100" i="11"/>
  <c r="C100" i="11"/>
  <c r="F99" i="11"/>
  <c r="E99" i="11"/>
  <c r="D99" i="11"/>
  <c r="C99" i="11"/>
  <c r="F98" i="11"/>
  <c r="E98" i="11"/>
  <c r="D98" i="11"/>
  <c r="C98" i="11"/>
  <c r="F97" i="11"/>
  <c r="E97" i="11"/>
  <c r="D97" i="11"/>
  <c r="C97" i="11"/>
  <c r="F96" i="11"/>
  <c r="E96" i="11"/>
  <c r="D96" i="11"/>
  <c r="C96" i="11"/>
  <c r="C10" i="15"/>
  <c r="C10" i="14"/>
  <c r="C10" i="13"/>
  <c r="C10" i="12"/>
  <c r="C10" i="11"/>
  <c r="P8" i="10"/>
  <c r="E14" i="11"/>
  <c r="F14" i="11" s="1"/>
  <c r="F95" i="15"/>
  <c r="E95" i="15"/>
  <c r="C95" i="15"/>
  <c r="F94" i="15"/>
  <c r="E94" i="15"/>
  <c r="C94" i="15"/>
  <c r="F93" i="15"/>
  <c r="E93" i="15"/>
  <c r="C93" i="15"/>
  <c r="F92" i="15"/>
  <c r="E92" i="15"/>
  <c r="C92" i="15"/>
  <c r="F91" i="15"/>
  <c r="E91" i="15"/>
  <c r="C91" i="15"/>
  <c r="F90" i="15"/>
  <c r="E90" i="15"/>
  <c r="C90" i="15"/>
  <c r="F89" i="15"/>
  <c r="E89" i="15"/>
  <c r="C89" i="15"/>
  <c r="F88" i="15"/>
  <c r="E88" i="15"/>
  <c r="C88" i="15"/>
  <c r="F87" i="15"/>
  <c r="E87" i="15"/>
  <c r="C87" i="15"/>
  <c r="F86" i="15"/>
  <c r="E86" i="15"/>
  <c r="C86" i="15"/>
  <c r="F85" i="15"/>
  <c r="E85" i="15"/>
  <c r="C85" i="15"/>
  <c r="F84" i="15"/>
  <c r="E84" i="15"/>
  <c r="C84" i="15"/>
  <c r="F83" i="15"/>
  <c r="E83" i="15"/>
  <c r="C83" i="15"/>
  <c r="F82" i="15"/>
  <c r="E82" i="15"/>
  <c r="C82" i="15"/>
  <c r="F81" i="15"/>
  <c r="E81" i="15"/>
  <c r="C81" i="15"/>
  <c r="F80" i="15"/>
  <c r="E80" i="15"/>
  <c r="C80" i="15"/>
  <c r="F79" i="15"/>
  <c r="E79" i="15"/>
  <c r="C79" i="15"/>
  <c r="F78" i="15"/>
  <c r="E78" i="15"/>
  <c r="C78" i="15"/>
  <c r="F77" i="15"/>
  <c r="E77" i="15"/>
  <c r="C77" i="15"/>
  <c r="F76" i="15"/>
  <c r="E76" i="15"/>
  <c r="C76" i="15"/>
  <c r="F75" i="15"/>
  <c r="E75" i="15"/>
  <c r="C75" i="15"/>
  <c r="F74" i="15"/>
  <c r="E74" i="15"/>
  <c r="C74" i="15"/>
  <c r="F73" i="15"/>
  <c r="E73" i="15"/>
  <c r="C73" i="15"/>
  <c r="F72" i="15"/>
  <c r="E72" i="15"/>
  <c r="C72" i="15"/>
  <c r="F71" i="15"/>
  <c r="E71" i="15"/>
  <c r="C71" i="15"/>
  <c r="F70" i="15"/>
  <c r="E70" i="15"/>
  <c r="C70" i="15"/>
  <c r="F69" i="15"/>
  <c r="E69" i="15"/>
  <c r="C69" i="15"/>
  <c r="F68" i="15"/>
  <c r="E68" i="15"/>
  <c r="C68" i="15"/>
  <c r="F67" i="15"/>
  <c r="E67" i="15"/>
  <c r="C67" i="15"/>
  <c r="F66" i="15"/>
  <c r="E66" i="15"/>
  <c r="C66" i="15"/>
  <c r="F65" i="15"/>
  <c r="E65" i="15"/>
  <c r="C65" i="15"/>
  <c r="F64" i="15"/>
  <c r="E64" i="15"/>
  <c r="C64" i="15"/>
  <c r="F63" i="15"/>
  <c r="E63" i="15"/>
  <c r="C63" i="15"/>
  <c r="F62" i="15"/>
  <c r="E62" i="15"/>
  <c r="C62" i="15"/>
  <c r="F61" i="15"/>
  <c r="E61" i="15"/>
  <c r="C61" i="15"/>
  <c r="F60" i="15"/>
  <c r="E60" i="15"/>
  <c r="C60" i="15"/>
  <c r="F59" i="15"/>
  <c r="E59" i="15"/>
  <c r="C59" i="15"/>
  <c r="F58" i="15"/>
  <c r="E58" i="15"/>
  <c r="C58" i="15"/>
  <c r="F57" i="15"/>
  <c r="E57" i="15"/>
  <c r="C57" i="15"/>
  <c r="F56" i="15"/>
  <c r="E56" i="15"/>
  <c r="C56" i="15"/>
  <c r="F55" i="15"/>
  <c r="E55" i="15"/>
  <c r="C55" i="15"/>
  <c r="F54" i="15"/>
  <c r="E54" i="15"/>
  <c r="C54" i="15"/>
  <c r="F53" i="15"/>
  <c r="E53" i="15"/>
  <c r="C53" i="15"/>
  <c r="F52" i="15"/>
  <c r="E52" i="15"/>
  <c r="C52" i="15"/>
  <c r="F51" i="15"/>
  <c r="E51" i="15"/>
  <c r="C51" i="15"/>
  <c r="F50" i="15"/>
  <c r="E50" i="15"/>
  <c r="C50" i="15"/>
  <c r="F49" i="15"/>
  <c r="E49" i="15"/>
  <c r="C49" i="15"/>
  <c r="F48" i="15"/>
  <c r="E48" i="15"/>
  <c r="C48" i="15"/>
  <c r="F47" i="15"/>
  <c r="E47" i="15"/>
  <c r="C47" i="15"/>
  <c r="F46" i="15"/>
  <c r="E46" i="15"/>
  <c r="C46" i="15"/>
  <c r="F45" i="15"/>
  <c r="E45" i="15"/>
  <c r="C45" i="15"/>
  <c r="F44" i="15"/>
  <c r="E44" i="15"/>
  <c r="C44" i="15"/>
  <c r="F43" i="15"/>
  <c r="E43" i="15"/>
  <c r="C43" i="15"/>
  <c r="F42" i="15"/>
  <c r="E42" i="15"/>
  <c r="C42" i="15"/>
  <c r="F41" i="15"/>
  <c r="E41" i="15"/>
  <c r="C41" i="15"/>
  <c r="F40" i="15"/>
  <c r="E40" i="15"/>
  <c r="C40" i="15"/>
  <c r="F39" i="15"/>
  <c r="E39" i="15"/>
  <c r="C39" i="15"/>
  <c r="F38" i="15"/>
  <c r="E38" i="15"/>
  <c r="C38" i="15"/>
  <c r="F37" i="15"/>
  <c r="E37" i="15"/>
  <c r="C37" i="15"/>
  <c r="F36" i="15"/>
  <c r="E36" i="15"/>
  <c r="C36" i="15"/>
  <c r="F35" i="15"/>
  <c r="E35" i="15"/>
  <c r="C35" i="15"/>
  <c r="F34" i="15"/>
  <c r="E34" i="15"/>
  <c r="C34" i="15"/>
  <c r="F33" i="15"/>
  <c r="E33" i="15"/>
  <c r="C33" i="15"/>
  <c r="F32" i="15"/>
  <c r="E32" i="15"/>
  <c r="C32" i="15"/>
  <c r="F31" i="15"/>
  <c r="E31" i="15"/>
  <c r="C31" i="15"/>
  <c r="F30" i="15"/>
  <c r="E30" i="15"/>
  <c r="C30" i="15"/>
  <c r="F29" i="15"/>
  <c r="E29" i="15"/>
  <c r="C29" i="15"/>
  <c r="F28" i="15"/>
  <c r="E28" i="15"/>
  <c r="C28" i="15"/>
  <c r="F27" i="15"/>
  <c r="E27" i="15"/>
  <c r="C27" i="15"/>
  <c r="F26" i="15"/>
  <c r="E26" i="15"/>
  <c r="C26" i="15"/>
  <c r="F25" i="15"/>
  <c r="E25" i="15"/>
  <c r="C25" i="15"/>
  <c r="F24" i="15"/>
  <c r="E24" i="15"/>
  <c r="C24" i="15"/>
  <c r="F23" i="15"/>
  <c r="E23" i="15"/>
  <c r="C23" i="15"/>
  <c r="F22" i="15"/>
  <c r="E22" i="15"/>
  <c r="C22" i="15"/>
  <c r="F21" i="15"/>
  <c r="E21" i="15"/>
  <c r="C21" i="15"/>
  <c r="F20" i="15"/>
  <c r="E20" i="15"/>
  <c r="C20" i="15"/>
  <c r="F19" i="15"/>
  <c r="E19" i="15"/>
  <c r="C19" i="15"/>
  <c r="F18" i="15"/>
  <c r="E18" i="15"/>
  <c r="C18" i="15"/>
  <c r="F17" i="15"/>
  <c r="E17" i="15"/>
  <c r="C17" i="15"/>
  <c r="F16" i="15"/>
  <c r="E16" i="15"/>
  <c r="C16" i="15"/>
  <c r="F15" i="15"/>
  <c r="E15" i="15"/>
  <c r="C15" i="15"/>
  <c r="E14" i="15"/>
  <c r="F14" i="15"/>
  <c r="C14" i="15"/>
  <c r="F95" i="14"/>
  <c r="E95" i="14"/>
  <c r="C95" i="14"/>
  <c r="F94" i="14"/>
  <c r="E94" i="14"/>
  <c r="C94" i="14"/>
  <c r="F93" i="14"/>
  <c r="E93" i="14"/>
  <c r="C93" i="14"/>
  <c r="F92" i="14"/>
  <c r="E92" i="14"/>
  <c r="C92" i="14"/>
  <c r="F91" i="14"/>
  <c r="E91" i="14"/>
  <c r="C91" i="14"/>
  <c r="F90" i="14"/>
  <c r="E90" i="14"/>
  <c r="C90" i="14"/>
  <c r="F89" i="14"/>
  <c r="E89" i="14"/>
  <c r="C89" i="14"/>
  <c r="F88" i="14"/>
  <c r="E88" i="14"/>
  <c r="C88" i="14"/>
  <c r="F87" i="14"/>
  <c r="E87" i="14"/>
  <c r="C87" i="14"/>
  <c r="F86" i="14"/>
  <c r="E86" i="14"/>
  <c r="C86" i="14"/>
  <c r="F85" i="14"/>
  <c r="E85" i="14"/>
  <c r="C85" i="14"/>
  <c r="F84" i="14"/>
  <c r="E84" i="14"/>
  <c r="C84" i="14"/>
  <c r="F83" i="14"/>
  <c r="E83" i="14"/>
  <c r="C83" i="14"/>
  <c r="F82" i="14"/>
  <c r="E82" i="14"/>
  <c r="C82" i="14"/>
  <c r="F81" i="14"/>
  <c r="E81" i="14"/>
  <c r="C81" i="14"/>
  <c r="F80" i="14"/>
  <c r="E80" i="14"/>
  <c r="C80" i="14"/>
  <c r="F79" i="14"/>
  <c r="E79" i="14"/>
  <c r="C79" i="14"/>
  <c r="F78" i="14"/>
  <c r="E78" i="14"/>
  <c r="C78" i="14"/>
  <c r="F77" i="14"/>
  <c r="E77" i="14"/>
  <c r="C77" i="14"/>
  <c r="F76" i="14"/>
  <c r="E76" i="14"/>
  <c r="C76" i="14"/>
  <c r="F75" i="14"/>
  <c r="E75" i="14"/>
  <c r="C75" i="14"/>
  <c r="F74" i="14"/>
  <c r="E74" i="14"/>
  <c r="C74" i="14"/>
  <c r="F73" i="14"/>
  <c r="E73" i="14"/>
  <c r="C73" i="14"/>
  <c r="F72" i="14"/>
  <c r="E72" i="14"/>
  <c r="C72" i="14"/>
  <c r="F71" i="14"/>
  <c r="E71" i="14"/>
  <c r="C71" i="14"/>
  <c r="F70" i="14"/>
  <c r="E70" i="14"/>
  <c r="C70" i="14"/>
  <c r="F69" i="14"/>
  <c r="E69" i="14"/>
  <c r="C69" i="14"/>
  <c r="F68" i="14"/>
  <c r="E68" i="14"/>
  <c r="C68" i="14"/>
  <c r="F67" i="14"/>
  <c r="E67" i="14"/>
  <c r="C67" i="14"/>
  <c r="F66" i="14"/>
  <c r="E66" i="14"/>
  <c r="C66" i="14"/>
  <c r="F65" i="14"/>
  <c r="E65" i="14"/>
  <c r="C65" i="14"/>
  <c r="F64" i="14"/>
  <c r="E64" i="14"/>
  <c r="C64" i="14"/>
  <c r="F63" i="14"/>
  <c r="E63" i="14"/>
  <c r="C63" i="14"/>
  <c r="F62" i="14"/>
  <c r="E62" i="14"/>
  <c r="C62" i="14"/>
  <c r="F61" i="14"/>
  <c r="E61" i="14"/>
  <c r="C61" i="14"/>
  <c r="F60" i="14"/>
  <c r="E60" i="14"/>
  <c r="C60" i="14"/>
  <c r="F59" i="14"/>
  <c r="E59" i="14"/>
  <c r="C59" i="14"/>
  <c r="F58" i="14"/>
  <c r="E58" i="14"/>
  <c r="C58" i="14"/>
  <c r="F57" i="14"/>
  <c r="E57" i="14"/>
  <c r="C57" i="14"/>
  <c r="F56" i="14"/>
  <c r="E56" i="14"/>
  <c r="C56" i="14"/>
  <c r="F55" i="14"/>
  <c r="E55" i="14"/>
  <c r="C55" i="14"/>
  <c r="F54" i="14"/>
  <c r="E54" i="14"/>
  <c r="C54" i="14"/>
  <c r="F53" i="14"/>
  <c r="E53" i="14"/>
  <c r="C53" i="14"/>
  <c r="F52" i="14"/>
  <c r="E52" i="14"/>
  <c r="C52" i="14"/>
  <c r="F51" i="14"/>
  <c r="E51" i="14"/>
  <c r="C51" i="14"/>
  <c r="F50" i="14"/>
  <c r="E50" i="14"/>
  <c r="C50" i="14"/>
  <c r="F49" i="14"/>
  <c r="E49" i="14"/>
  <c r="C49" i="14"/>
  <c r="F48" i="14"/>
  <c r="E48" i="14"/>
  <c r="C48" i="14"/>
  <c r="F47" i="14"/>
  <c r="E47" i="14"/>
  <c r="C47" i="14"/>
  <c r="F46" i="14"/>
  <c r="E46" i="14"/>
  <c r="C46" i="14"/>
  <c r="F45" i="14"/>
  <c r="E45" i="14"/>
  <c r="C45" i="14"/>
  <c r="F44" i="14"/>
  <c r="E44" i="14"/>
  <c r="C44" i="14"/>
  <c r="F43" i="14"/>
  <c r="E43" i="14"/>
  <c r="C43" i="14"/>
  <c r="F42" i="14"/>
  <c r="E42" i="14"/>
  <c r="C42" i="14"/>
  <c r="F41" i="14"/>
  <c r="E41" i="14"/>
  <c r="C41" i="14"/>
  <c r="F40" i="14"/>
  <c r="E40" i="14"/>
  <c r="C40" i="14"/>
  <c r="F39" i="14"/>
  <c r="E39" i="14"/>
  <c r="C39" i="14"/>
  <c r="F38" i="14"/>
  <c r="E38" i="14"/>
  <c r="C38" i="14"/>
  <c r="F37" i="14"/>
  <c r="E37" i="14"/>
  <c r="C37" i="14"/>
  <c r="F36" i="14"/>
  <c r="E36" i="14"/>
  <c r="C36" i="14"/>
  <c r="F35" i="14"/>
  <c r="E35" i="14"/>
  <c r="C35" i="14"/>
  <c r="F34" i="14"/>
  <c r="E34" i="14"/>
  <c r="C34" i="14"/>
  <c r="F33" i="14"/>
  <c r="E33" i="14"/>
  <c r="C33" i="14"/>
  <c r="F32" i="14"/>
  <c r="E32" i="14"/>
  <c r="C32" i="14"/>
  <c r="F31" i="14"/>
  <c r="E31" i="14"/>
  <c r="C31" i="14"/>
  <c r="F30" i="14"/>
  <c r="E30" i="14"/>
  <c r="C30" i="14"/>
  <c r="F29" i="14"/>
  <c r="E29" i="14"/>
  <c r="C29" i="14"/>
  <c r="F28" i="14"/>
  <c r="E28" i="14"/>
  <c r="C28" i="14"/>
  <c r="F27" i="14"/>
  <c r="E27" i="14"/>
  <c r="C27" i="14"/>
  <c r="F26" i="14"/>
  <c r="E26" i="14"/>
  <c r="C26" i="14"/>
  <c r="F25" i="14"/>
  <c r="E25" i="14"/>
  <c r="C25" i="14"/>
  <c r="F24" i="14"/>
  <c r="E24" i="14"/>
  <c r="C24" i="14"/>
  <c r="F23" i="14"/>
  <c r="E23" i="14"/>
  <c r="C23" i="14"/>
  <c r="F22" i="14"/>
  <c r="E22" i="14"/>
  <c r="C22" i="14"/>
  <c r="F21" i="14"/>
  <c r="E21" i="14"/>
  <c r="C21" i="14"/>
  <c r="F20" i="14"/>
  <c r="E20" i="14"/>
  <c r="C20" i="14"/>
  <c r="F19" i="14"/>
  <c r="E19" i="14"/>
  <c r="C19" i="14"/>
  <c r="F18" i="14"/>
  <c r="E18" i="14"/>
  <c r="C18" i="14"/>
  <c r="F17" i="14"/>
  <c r="E17" i="14"/>
  <c r="C17" i="14"/>
  <c r="F16" i="14"/>
  <c r="E16" i="14"/>
  <c r="C16" i="14"/>
  <c r="F15" i="14"/>
  <c r="E15" i="14"/>
  <c r="C15" i="14"/>
  <c r="F14" i="14"/>
  <c r="E14" i="14"/>
  <c r="C14" i="14"/>
  <c r="F95" i="13"/>
  <c r="E95" i="13"/>
  <c r="C95" i="13"/>
  <c r="F94" i="13"/>
  <c r="E94" i="13"/>
  <c r="C94" i="13"/>
  <c r="F93" i="13"/>
  <c r="E93" i="13"/>
  <c r="C93" i="13"/>
  <c r="F92" i="13"/>
  <c r="E92" i="13"/>
  <c r="C92" i="13"/>
  <c r="F91" i="13"/>
  <c r="E91" i="13"/>
  <c r="C91" i="13"/>
  <c r="F90" i="13"/>
  <c r="E90" i="13"/>
  <c r="C90" i="13"/>
  <c r="F89" i="13"/>
  <c r="E89" i="13"/>
  <c r="C89" i="13"/>
  <c r="F88" i="13"/>
  <c r="E88" i="13"/>
  <c r="C88" i="13"/>
  <c r="F87" i="13"/>
  <c r="E87" i="13"/>
  <c r="C87" i="13"/>
  <c r="F86" i="13"/>
  <c r="E86" i="13"/>
  <c r="C86" i="13"/>
  <c r="F85" i="13"/>
  <c r="E85" i="13"/>
  <c r="C85" i="13"/>
  <c r="F84" i="13"/>
  <c r="E84" i="13"/>
  <c r="C84" i="13"/>
  <c r="F83" i="13"/>
  <c r="E83" i="13"/>
  <c r="C83" i="13"/>
  <c r="F82" i="13"/>
  <c r="E82" i="13"/>
  <c r="C82" i="13"/>
  <c r="F81" i="13"/>
  <c r="E81" i="13"/>
  <c r="C81" i="13"/>
  <c r="F80" i="13"/>
  <c r="E80" i="13"/>
  <c r="C80" i="13"/>
  <c r="F79" i="13"/>
  <c r="E79" i="13"/>
  <c r="C79" i="13"/>
  <c r="F78" i="13"/>
  <c r="E78" i="13"/>
  <c r="C78" i="13"/>
  <c r="F77" i="13"/>
  <c r="E77" i="13"/>
  <c r="C77" i="13"/>
  <c r="F76" i="13"/>
  <c r="E76" i="13"/>
  <c r="C76" i="13"/>
  <c r="F75" i="13"/>
  <c r="E75" i="13"/>
  <c r="C75" i="13"/>
  <c r="F74" i="13"/>
  <c r="E74" i="13"/>
  <c r="C74" i="13"/>
  <c r="F73" i="13"/>
  <c r="E73" i="13"/>
  <c r="C73" i="13"/>
  <c r="F72" i="13"/>
  <c r="E72" i="13"/>
  <c r="C72" i="13"/>
  <c r="F71" i="13"/>
  <c r="E71" i="13"/>
  <c r="C71" i="13"/>
  <c r="F70" i="13"/>
  <c r="E70" i="13"/>
  <c r="C70" i="13"/>
  <c r="F69" i="13"/>
  <c r="E69" i="13"/>
  <c r="C69" i="13"/>
  <c r="F68" i="13"/>
  <c r="E68" i="13"/>
  <c r="C68" i="13"/>
  <c r="F67" i="13"/>
  <c r="E67" i="13"/>
  <c r="C67" i="13"/>
  <c r="F66" i="13"/>
  <c r="E66" i="13"/>
  <c r="C66" i="13"/>
  <c r="F65" i="13"/>
  <c r="E65" i="13"/>
  <c r="C65" i="13"/>
  <c r="F64" i="13"/>
  <c r="E64" i="13"/>
  <c r="C64" i="13"/>
  <c r="F63" i="13"/>
  <c r="E63" i="13"/>
  <c r="C63" i="13"/>
  <c r="F62" i="13"/>
  <c r="E62" i="13"/>
  <c r="C62" i="13"/>
  <c r="F61" i="13"/>
  <c r="E61" i="13"/>
  <c r="C61" i="13"/>
  <c r="F60" i="13"/>
  <c r="E60" i="13"/>
  <c r="C60" i="13"/>
  <c r="F59" i="13"/>
  <c r="E59" i="13"/>
  <c r="C59" i="13"/>
  <c r="F58" i="13"/>
  <c r="E58" i="13"/>
  <c r="C58" i="13"/>
  <c r="F57" i="13"/>
  <c r="E57" i="13"/>
  <c r="C57" i="13"/>
  <c r="F56" i="13"/>
  <c r="E56" i="13"/>
  <c r="C56" i="13"/>
  <c r="F55" i="13"/>
  <c r="E55" i="13"/>
  <c r="C55" i="13"/>
  <c r="F54" i="13"/>
  <c r="E54" i="13"/>
  <c r="C54" i="13"/>
  <c r="F53" i="13"/>
  <c r="E53" i="13"/>
  <c r="C53" i="13"/>
  <c r="F52" i="13"/>
  <c r="E52" i="13"/>
  <c r="C52" i="13"/>
  <c r="F51" i="13"/>
  <c r="E51" i="13"/>
  <c r="C51" i="13"/>
  <c r="F50" i="13"/>
  <c r="E50" i="13"/>
  <c r="C50" i="13"/>
  <c r="F49" i="13"/>
  <c r="E49" i="13"/>
  <c r="C49" i="13"/>
  <c r="F48" i="13"/>
  <c r="E48" i="13"/>
  <c r="C48" i="13"/>
  <c r="F47" i="13"/>
  <c r="E47" i="13"/>
  <c r="C47" i="13"/>
  <c r="F46" i="13"/>
  <c r="E46" i="13"/>
  <c r="C46" i="13"/>
  <c r="F45" i="13"/>
  <c r="E45" i="13"/>
  <c r="C45" i="13"/>
  <c r="F44" i="13"/>
  <c r="E44" i="13"/>
  <c r="C44" i="13"/>
  <c r="F43" i="13"/>
  <c r="E43" i="13"/>
  <c r="C43" i="13"/>
  <c r="F42" i="13"/>
  <c r="E42" i="13"/>
  <c r="C42" i="13"/>
  <c r="F41" i="13"/>
  <c r="E41" i="13"/>
  <c r="C41" i="13"/>
  <c r="F40" i="13"/>
  <c r="E40" i="13"/>
  <c r="C40" i="13"/>
  <c r="F39" i="13"/>
  <c r="E39" i="13"/>
  <c r="C39" i="13"/>
  <c r="F38" i="13"/>
  <c r="E38" i="13"/>
  <c r="C38" i="13"/>
  <c r="F37" i="13"/>
  <c r="E37" i="13"/>
  <c r="C37" i="13"/>
  <c r="F36" i="13"/>
  <c r="E36" i="13"/>
  <c r="C36" i="13"/>
  <c r="F35" i="13"/>
  <c r="E35" i="13"/>
  <c r="C35" i="13"/>
  <c r="F34" i="13"/>
  <c r="E34" i="13"/>
  <c r="C34" i="13"/>
  <c r="F33" i="13"/>
  <c r="E33" i="13"/>
  <c r="C33" i="13"/>
  <c r="F32" i="13"/>
  <c r="E32" i="13"/>
  <c r="C32" i="13"/>
  <c r="F31" i="13"/>
  <c r="E31" i="13"/>
  <c r="C31" i="13"/>
  <c r="F30" i="13"/>
  <c r="E30" i="13"/>
  <c r="C30" i="13"/>
  <c r="F29" i="13"/>
  <c r="E29" i="13"/>
  <c r="C29" i="13"/>
  <c r="F28" i="13"/>
  <c r="E28" i="13"/>
  <c r="C28" i="13"/>
  <c r="F27" i="13"/>
  <c r="E27" i="13"/>
  <c r="C27" i="13"/>
  <c r="F26" i="13"/>
  <c r="E26" i="13"/>
  <c r="C26" i="13"/>
  <c r="F25" i="13"/>
  <c r="E25" i="13"/>
  <c r="C25" i="13"/>
  <c r="F24" i="13"/>
  <c r="E24" i="13"/>
  <c r="C24" i="13"/>
  <c r="F23" i="13"/>
  <c r="E23" i="13"/>
  <c r="C23" i="13"/>
  <c r="F22" i="13"/>
  <c r="E22" i="13"/>
  <c r="C22" i="13"/>
  <c r="F21" i="13"/>
  <c r="E21" i="13"/>
  <c r="C21" i="13"/>
  <c r="F20" i="13"/>
  <c r="E20" i="13"/>
  <c r="C20" i="13"/>
  <c r="F19" i="13"/>
  <c r="E19" i="13"/>
  <c r="C19" i="13"/>
  <c r="F18" i="13"/>
  <c r="E18" i="13"/>
  <c r="C18" i="13"/>
  <c r="F17" i="13"/>
  <c r="E17" i="13"/>
  <c r="C17" i="13"/>
  <c r="F16" i="13"/>
  <c r="E16" i="13"/>
  <c r="C16" i="13"/>
  <c r="F15" i="13"/>
  <c r="E15" i="13"/>
  <c r="C15" i="13"/>
  <c r="F14" i="13"/>
  <c r="E14" i="13"/>
  <c r="C14" i="13"/>
  <c r="F95" i="12"/>
  <c r="E95" i="12"/>
  <c r="C95" i="12"/>
  <c r="F94" i="12"/>
  <c r="E94" i="12"/>
  <c r="C94" i="12"/>
  <c r="F93" i="12"/>
  <c r="E93" i="12"/>
  <c r="C93" i="12"/>
  <c r="F92" i="12"/>
  <c r="E92" i="12"/>
  <c r="C92" i="12"/>
  <c r="F91" i="12"/>
  <c r="E91" i="12"/>
  <c r="C91" i="12"/>
  <c r="F90" i="12"/>
  <c r="E90" i="12"/>
  <c r="C90" i="12"/>
  <c r="F89" i="12"/>
  <c r="E89" i="12"/>
  <c r="C89" i="12"/>
  <c r="F88" i="12"/>
  <c r="E88" i="12"/>
  <c r="C88" i="12"/>
  <c r="F87" i="12"/>
  <c r="E87" i="12"/>
  <c r="C87" i="12"/>
  <c r="F86" i="12"/>
  <c r="E86" i="12"/>
  <c r="C86" i="12"/>
  <c r="F85" i="12"/>
  <c r="E85" i="12"/>
  <c r="C85" i="12"/>
  <c r="F84" i="12"/>
  <c r="E84" i="12"/>
  <c r="C84" i="12"/>
  <c r="F83" i="12"/>
  <c r="E83" i="12"/>
  <c r="C83" i="12"/>
  <c r="F82" i="12"/>
  <c r="E82" i="12"/>
  <c r="C82" i="12"/>
  <c r="F81" i="12"/>
  <c r="E81" i="12"/>
  <c r="C81" i="12"/>
  <c r="F80" i="12"/>
  <c r="E80" i="12"/>
  <c r="C80" i="12"/>
  <c r="F79" i="12"/>
  <c r="E79" i="12"/>
  <c r="C79" i="12"/>
  <c r="F78" i="12"/>
  <c r="E78" i="12"/>
  <c r="C78" i="12"/>
  <c r="F77" i="12"/>
  <c r="E77" i="12"/>
  <c r="C77" i="12"/>
  <c r="F76" i="12"/>
  <c r="E76" i="12"/>
  <c r="C76" i="12"/>
  <c r="F75" i="12"/>
  <c r="E75" i="12"/>
  <c r="C75" i="12"/>
  <c r="F74" i="12"/>
  <c r="E74" i="12"/>
  <c r="C74" i="12"/>
  <c r="F73" i="12"/>
  <c r="E73" i="12"/>
  <c r="C73" i="12"/>
  <c r="F72" i="12"/>
  <c r="E72" i="12"/>
  <c r="C72" i="12"/>
  <c r="F71" i="12"/>
  <c r="E71" i="12"/>
  <c r="C71" i="12"/>
  <c r="F70" i="12"/>
  <c r="E70" i="12"/>
  <c r="C70" i="12"/>
  <c r="F69" i="12"/>
  <c r="E69" i="12"/>
  <c r="C69" i="12"/>
  <c r="F68" i="12"/>
  <c r="E68" i="12"/>
  <c r="C68" i="12"/>
  <c r="F67" i="12"/>
  <c r="E67" i="12"/>
  <c r="C67" i="12"/>
  <c r="F66" i="12"/>
  <c r="E66" i="12"/>
  <c r="C66" i="12"/>
  <c r="F65" i="12"/>
  <c r="E65" i="12"/>
  <c r="C65" i="12"/>
  <c r="F64" i="12"/>
  <c r="E64" i="12"/>
  <c r="C64" i="12"/>
  <c r="F63" i="12"/>
  <c r="E63" i="12"/>
  <c r="C63" i="12"/>
  <c r="F62" i="12"/>
  <c r="E62" i="12"/>
  <c r="C62" i="12"/>
  <c r="F61" i="12"/>
  <c r="E61" i="12"/>
  <c r="C61" i="12"/>
  <c r="F60" i="12"/>
  <c r="E60" i="12"/>
  <c r="C60" i="12"/>
  <c r="F59" i="12"/>
  <c r="E59" i="12"/>
  <c r="C59" i="12"/>
  <c r="F58" i="12"/>
  <c r="E58" i="12"/>
  <c r="C58" i="12"/>
  <c r="F57" i="12"/>
  <c r="E57" i="12"/>
  <c r="C57" i="12"/>
  <c r="F56" i="12"/>
  <c r="E56" i="12"/>
  <c r="C56" i="12"/>
  <c r="F55" i="12"/>
  <c r="E55" i="12"/>
  <c r="C55" i="12"/>
  <c r="F54" i="12"/>
  <c r="E54" i="12"/>
  <c r="C54" i="12"/>
  <c r="F53" i="12"/>
  <c r="E53" i="12"/>
  <c r="C53" i="12"/>
  <c r="F52" i="12"/>
  <c r="E52" i="12"/>
  <c r="C52" i="12"/>
  <c r="F51" i="12"/>
  <c r="E51" i="12"/>
  <c r="C51" i="12"/>
  <c r="F50" i="12"/>
  <c r="E50" i="12"/>
  <c r="C50" i="12"/>
  <c r="F49" i="12"/>
  <c r="E49" i="12"/>
  <c r="C49" i="12"/>
  <c r="F48" i="12"/>
  <c r="E48" i="12"/>
  <c r="C48" i="12"/>
  <c r="F47" i="12"/>
  <c r="E47" i="12"/>
  <c r="C47" i="12"/>
  <c r="F46" i="12"/>
  <c r="E46" i="12"/>
  <c r="C46" i="12"/>
  <c r="F45" i="12"/>
  <c r="E45" i="12"/>
  <c r="C45" i="12"/>
  <c r="F44" i="12"/>
  <c r="E44" i="12"/>
  <c r="C44" i="12"/>
  <c r="F43" i="12"/>
  <c r="E43" i="12"/>
  <c r="C43" i="12"/>
  <c r="F42" i="12"/>
  <c r="E42" i="12"/>
  <c r="C42" i="12"/>
  <c r="F41" i="12"/>
  <c r="E41" i="12"/>
  <c r="C41" i="12"/>
  <c r="F40" i="12"/>
  <c r="E40" i="12"/>
  <c r="C40" i="12"/>
  <c r="F39" i="12"/>
  <c r="E39" i="12"/>
  <c r="C39" i="12"/>
  <c r="F38" i="12"/>
  <c r="E38" i="12"/>
  <c r="C38" i="12"/>
  <c r="F37" i="12"/>
  <c r="E37" i="12"/>
  <c r="C37" i="12"/>
  <c r="F36" i="12"/>
  <c r="E36" i="12"/>
  <c r="C36" i="12"/>
  <c r="F35" i="12"/>
  <c r="E35" i="12"/>
  <c r="C35" i="12"/>
  <c r="F34" i="12"/>
  <c r="E34" i="12"/>
  <c r="C34" i="12"/>
  <c r="F33" i="12"/>
  <c r="E33" i="12"/>
  <c r="C33" i="12"/>
  <c r="F32" i="12"/>
  <c r="E32" i="12"/>
  <c r="C32" i="12"/>
  <c r="F31" i="12"/>
  <c r="E31" i="12"/>
  <c r="C31" i="12"/>
  <c r="F30" i="12"/>
  <c r="E30" i="12"/>
  <c r="C30" i="12"/>
  <c r="F29" i="12"/>
  <c r="E29" i="12"/>
  <c r="C29" i="12"/>
  <c r="F28" i="12"/>
  <c r="E28" i="12"/>
  <c r="C28" i="12"/>
  <c r="F27" i="12"/>
  <c r="E27" i="12"/>
  <c r="C27" i="12"/>
  <c r="F26" i="12"/>
  <c r="E26" i="12"/>
  <c r="C26" i="12"/>
  <c r="F25" i="12"/>
  <c r="E25" i="12"/>
  <c r="C25" i="12"/>
  <c r="F24" i="12"/>
  <c r="E24" i="12"/>
  <c r="C24" i="12"/>
  <c r="F23" i="12"/>
  <c r="E23" i="12"/>
  <c r="C23" i="12"/>
  <c r="F22" i="12"/>
  <c r="E22" i="12"/>
  <c r="C22" i="12"/>
  <c r="F21" i="12"/>
  <c r="E21" i="12"/>
  <c r="C21" i="12"/>
  <c r="F20" i="12"/>
  <c r="E20" i="12"/>
  <c r="C20" i="12"/>
  <c r="F19" i="12"/>
  <c r="E19" i="12"/>
  <c r="C19" i="12"/>
  <c r="F18" i="12"/>
  <c r="E18" i="12"/>
  <c r="C18" i="12"/>
  <c r="F17" i="12"/>
  <c r="E17" i="12"/>
  <c r="C17" i="12"/>
  <c r="F16" i="12"/>
  <c r="E16" i="12"/>
  <c r="C16" i="12"/>
  <c r="F15" i="12"/>
  <c r="E15" i="12"/>
  <c r="C15" i="12"/>
  <c r="E14" i="12"/>
  <c r="F14" i="12" s="1"/>
  <c r="C14" i="12"/>
  <c r="F95" i="11"/>
  <c r="E95" i="11"/>
  <c r="C95" i="11"/>
  <c r="F94" i="11"/>
  <c r="E94" i="11"/>
  <c r="C94" i="11"/>
  <c r="F93" i="11"/>
  <c r="E93" i="11"/>
  <c r="C93" i="11"/>
  <c r="F92" i="11"/>
  <c r="E92" i="11"/>
  <c r="C92" i="11"/>
  <c r="F91" i="11"/>
  <c r="E91" i="11"/>
  <c r="C91" i="11"/>
  <c r="F90" i="11"/>
  <c r="E90" i="11"/>
  <c r="C90" i="11"/>
  <c r="F89" i="11"/>
  <c r="E89" i="11"/>
  <c r="C89" i="11"/>
  <c r="F88" i="11"/>
  <c r="E88" i="11"/>
  <c r="C88" i="11"/>
  <c r="F87" i="11"/>
  <c r="E87" i="11"/>
  <c r="C87" i="11"/>
  <c r="F86" i="11"/>
  <c r="E86" i="11"/>
  <c r="C86" i="11"/>
  <c r="F85" i="11"/>
  <c r="E85" i="11"/>
  <c r="C85" i="11"/>
  <c r="F84" i="11"/>
  <c r="E84" i="11"/>
  <c r="C84" i="11"/>
  <c r="F83" i="11"/>
  <c r="E83" i="11"/>
  <c r="C83" i="11"/>
  <c r="F82" i="11"/>
  <c r="E82" i="11"/>
  <c r="C82" i="11"/>
  <c r="F81" i="11"/>
  <c r="E81" i="11"/>
  <c r="C81" i="11"/>
  <c r="F80" i="11"/>
  <c r="E80" i="11"/>
  <c r="C80" i="11"/>
  <c r="F79" i="11"/>
  <c r="E79" i="11"/>
  <c r="C79" i="11"/>
  <c r="F78" i="11"/>
  <c r="E78" i="11"/>
  <c r="C78" i="11"/>
  <c r="F77" i="11"/>
  <c r="E77" i="11"/>
  <c r="C77" i="11"/>
  <c r="F76" i="11"/>
  <c r="E76" i="11"/>
  <c r="C76" i="11"/>
  <c r="F75" i="11"/>
  <c r="E75" i="11"/>
  <c r="C75" i="11"/>
  <c r="F74" i="11"/>
  <c r="E74" i="11"/>
  <c r="C74" i="11"/>
  <c r="F73" i="11"/>
  <c r="E73" i="11"/>
  <c r="C73" i="11"/>
  <c r="F72" i="11"/>
  <c r="E72" i="11"/>
  <c r="C72" i="11"/>
  <c r="F71" i="11"/>
  <c r="E71" i="11"/>
  <c r="C71" i="11"/>
  <c r="F70" i="11"/>
  <c r="E70" i="11"/>
  <c r="C70" i="11"/>
  <c r="F69" i="11"/>
  <c r="E69" i="11"/>
  <c r="C69" i="11"/>
  <c r="F68" i="11"/>
  <c r="E68" i="11"/>
  <c r="C68" i="11"/>
  <c r="F67" i="11"/>
  <c r="E67" i="11"/>
  <c r="C67" i="11"/>
  <c r="F66" i="11"/>
  <c r="E66" i="11"/>
  <c r="C66" i="11"/>
  <c r="F65" i="11"/>
  <c r="E65" i="11"/>
  <c r="C65" i="11"/>
  <c r="F64" i="11"/>
  <c r="E64" i="11"/>
  <c r="C64" i="11"/>
  <c r="F63" i="11"/>
  <c r="E63" i="11"/>
  <c r="C63" i="11"/>
  <c r="F62" i="11"/>
  <c r="E62" i="11"/>
  <c r="C62" i="11"/>
  <c r="F61" i="11"/>
  <c r="E61" i="11"/>
  <c r="C61" i="11"/>
  <c r="F60" i="11"/>
  <c r="E60" i="11"/>
  <c r="C60" i="11"/>
  <c r="F59" i="11"/>
  <c r="E59" i="11"/>
  <c r="C59" i="11"/>
  <c r="F58" i="11"/>
  <c r="E58" i="11"/>
  <c r="C58" i="11"/>
  <c r="F57" i="11"/>
  <c r="E57" i="11"/>
  <c r="C57" i="11"/>
  <c r="F56" i="11"/>
  <c r="E56" i="11"/>
  <c r="C56" i="11"/>
  <c r="F55" i="11"/>
  <c r="E55" i="11"/>
  <c r="C55" i="11"/>
  <c r="F54" i="11"/>
  <c r="E54" i="11"/>
  <c r="C54" i="11"/>
  <c r="F53" i="11"/>
  <c r="E53" i="11"/>
  <c r="C53" i="11"/>
  <c r="F52" i="11"/>
  <c r="E52" i="11"/>
  <c r="C52" i="11"/>
  <c r="F51" i="11"/>
  <c r="E51" i="11"/>
  <c r="C51" i="11"/>
  <c r="F50" i="11"/>
  <c r="E50" i="11"/>
  <c r="C50" i="11"/>
  <c r="F49" i="11"/>
  <c r="E49" i="11"/>
  <c r="C49" i="11"/>
  <c r="F48" i="11"/>
  <c r="E48" i="11"/>
  <c r="C48" i="11"/>
  <c r="F47" i="11"/>
  <c r="E47" i="11"/>
  <c r="C47" i="11"/>
  <c r="F46" i="11"/>
  <c r="E46" i="11"/>
  <c r="C46" i="11"/>
  <c r="F45" i="11"/>
  <c r="E45" i="11"/>
  <c r="C45" i="11"/>
  <c r="F44" i="11"/>
  <c r="E44" i="11"/>
  <c r="C44" i="11"/>
  <c r="F43" i="11"/>
  <c r="E43" i="11"/>
  <c r="C43" i="11"/>
  <c r="F42" i="11"/>
  <c r="E42" i="11"/>
  <c r="C42" i="11"/>
  <c r="F41" i="11"/>
  <c r="E41" i="11"/>
  <c r="C41" i="11"/>
  <c r="F40" i="11"/>
  <c r="E40" i="11"/>
  <c r="C40" i="11"/>
  <c r="F39" i="11"/>
  <c r="E39" i="11"/>
  <c r="C39" i="11"/>
  <c r="F38" i="11"/>
  <c r="E38" i="11"/>
  <c r="C38" i="11"/>
  <c r="F37" i="11"/>
  <c r="E37" i="11"/>
  <c r="C37" i="11"/>
  <c r="F36" i="11"/>
  <c r="E36" i="11"/>
  <c r="C36" i="11"/>
  <c r="F35" i="11"/>
  <c r="E35" i="11"/>
  <c r="C35" i="11"/>
  <c r="F34" i="11"/>
  <c r="E34" i="11"/>
  <c r="C34" i="11"/>
  <c r="F33" i="11"/>
  <c r="E33" i="11"/>
  <c r="C33" i="11"/>
  <c r="F32" i="11"/>
  <c r="E32" i="11"/>
  <c r="C32" i="11"/>
  <c r="F31" i="11"/>
  <c r="E31" i="11"/>
  <c r="C31" i="11"/>
  <c r="F30" i="11"/>
  <c r="E30" i="11"/>
  <c r="C30" i="11"/>
  <c r="F29" i="11"/>
  <c r="E29" i="11"/>
  <c r="C29" i="11"/>
  <c r="F28" i="11"/>
  <c r="E28" i="11"/>
  <c r="C28" i="11"/>
  <c r="F27" i="11"/>
  <c r="E27" i="11"/>
  <c r="C27" i="11"/>
  <c r="F26" i="11"/>
  <c r="E26" i="11"/>
  <c r="C26" i="11"/>
  <c r="F25" i="11"/>
  <c r="E25" i="11"/>
  <c r="C25" i="11"/>
  <c r="F24" i="11"/>
  <c r="E24" i="11"/>
  <c r="C24" i="11"/>
  <c r="F23" i="11"/>
  <c r="E23" i="11"/>
  <c r="C23" i="11"/>
  <c r="F22" i="11"/>
  <c r="E22" i="11"/>
  <c r="C22" i="11"/>
  <c r="F21" i="11"/>
  <c r="E21" i="11"/>
  <c r="C21" i="11"/>
  <c r="F20" i="11"/>
  <c r="E20" i="11"/>
  <c r="C20" i="11"/>
  <c r="F19" i="11"/>
  <c r="E19" i="11"/>
  <c r="C19" i="11"/>
  <c r="F18" i="11"/>
  <c r="E18" i="11"/>
  <c r="C18" i="11"/>
  <c r="F17" i="11"/>
  <c r="E17" i="11"/>
  <c r="C17" i="11"/>
  <c r="F16" i="11"/>
  <c r="E16" i="11"/>
  <c r="C16" i="11"/>
  <c r="F15" i="11"/>
  <c r="E15" i="11"/>
  <c r="C15" i="11"/>
  <c r="C14" i="11"/>
  <c r="F7" i="16"/>
  <c r="F6" i="16"/>
  <c r="F5" i="16"/>
  <c r="F4" i="16"/>
  <c r="F3" i="16"/>
  <c r="E7" i="16"/>
  <c r="E6" i="16"/>
  <c r="E5" i="16"/>
  <c r="E4" i="16"/>
  <c r="E3" i="16"/>
  <c r="D7" i="16"/>
  <c r="D6" i="16"/>
  <c r="D5" i="16"/>
  <c r="D4" i="16"/>
  <c r="B4" i="16"/>
  <c r="C4" i="16"/>
  <c r="B5" i="16"/>
  <c r="C5" i="16"/>
  <c r="B6" i="16"/>
  <c r="C6" i="16"/>
  <c r="B7" i="16"/>
  <c r="C7" i="16"/>
  <c r="B3" i="16"/>
  <c r="C3" i="16"/>
  <c r="D3" i="16"/>
  <c r="A4" i="16"/>
  <c r="A5" i="16"/>
  <c r="A6" i="16"/>
  <c r="A7" i="16"/>
  <c r="A3" i="16"/>
  <c r="G7" i="15"/>
  <c r="G4" i="15"/>
  <c r="G7" i="14"/>
  <c r="G4" i="14"/>
  <c r="G7" i="13"/>
  <c r="G4" i="13"/>
  <c r="G7" i="12"/>
  <c r="G4" i="12"/>
  <c r="B23" i="10"/>
  <c r="B2" i="15"/>
  <c r="B2" i="14"/>
  <c r="B2" i="13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1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B2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D57" i="12"/>
  <c r="D56" i="12"/>
  <c r="D55" i="12"/>
  <c r="D54" i="12"/>
  <c r="D53" i="12"/>
  <c r="D52" i="12"/>
  <c r="D51" i="12"/>
  <c r="D50" i="12"/>
  <c r="D49" i="12"/>
  <c r="D48" i="12"/>
  <c r="D47" i="12"/>
  <c r="D46" i="12"/>
  <c r="D45" i="12"/>
  <c r="D44" i="12"/>
  <c r="D43" i="12"/>
  <c r="D42" i="12"/>
  <c r="D41" i="12"/>
  <c r="D40" i="12"/>
  <c r="D39" i="12"/>
  <c r="D38" i="12"/>
  <c r="D37" i="12"/>
  <c r="D36" i="12"/>
  <c r="D35" i="12"/>
  <c r="D34" i="12"/>
  <c r="D33" i="12"/>
  <c r="D32" i="12"/>
  <c r="D31" i="12"/>
  <c r="D30" i="12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B2" i="11"/>
  <c r="AE11" i="10"/>
  <c r="AE10" i="10"/>
  <c r="AE9" i="10"/>
  <c r="AE8" i="10"/>
  <c r="AE7" i="10"/>
  <c r="AA42" i="10"/>
  <c r="AA36" i="10"/>
  <c r="AA30" i="10"/>
  <c r="AA24" i="10"/>
  <c r="AA16" i="10"/>
  <c r="G7" i="11"/>
  <c r="G4" i="11"/>
  <c r="D16" i="11"/>
  <c r="D95" i="11"/>
  <c r="AJ3" i="10"/>
  <c r="P17" i="10"/>
  <c r="M17" i="10"/>
  <c r="M16" i="10"/>
  <c r="M15" i="10"/>
  <c r="AA8" i="10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17" i="11"/>
  <c r="D18" i="11"/>
  <c r="D19" i="11"/>
  <c r="D20" i="11"/>
  <c r="D21" i="11"/>
  <c r="D22" i="11"/>
  <c r="D23" i="11"/>
  <c r="D24" i="11"/>
  <c r="D25" i="11"/>
  <c r="D15" i="11"/>
  <c r="D14" i="11"/>
  <c r="AA7" i="10" l="1"/>
</calcChain>
</file>

<file path=xl/sharedStrings.xml><?xml version="1.0" encoding="utf-8"?>
<sst xmlns="http://schemas.openxmlformats.org/spreadsheetml/2006/main" count="11723" uniqueCount="5529">
  <si>
    <t>なたね油乳剤</t>
  </si>
  <si>
    <t>細井石灰硫黄合剤</t>
  </si>
  <si>
    <t>粘着剤</t>
  </si>
  <si>
    <t>殺菌植調剤</t>
  </si>
  <si>
    <t>水和硫黄剤</t>
  </si>
  <si>
    <t>二酸化炭素くん蒸剤</t>
  </si>
  <si>
    <t>農薬肥料</t>
  </si>
  <si>
    <t>混合生薬抽出物液剤</t>
  </si>
  <si>
    <t>銅粉剤</t>
  </si>
  <si>
    <t>粘着くん液剤</t>
  </si>
  <si>
    <t>金属銀剤</t>
  </si>
  <si>
    <t>細井硫黄粒剤</t>
  </si>
  <si>
    <t>三光硫黄粒剤</t>
  </si>
  <si>
    <t>まくぴか</t>
  </si>
  <si>
    <t>殺虫除草剤</t>
  </si>
  <si>
    <t>粘着くん水和剤</t>
  </si>
  <si>
    <t>こっぱみじん</t>
  </si>
  <si>
    <t>ゴルフ場の名称　</t>
    <rPh sb="3" eb="4">
      <t>バ</t>
    </rPh>
    <rPh sb="5" eb="7">
      <t>メイショウ</t>
    </rPh>
    <phoneticPr fontId="2"/>
  </si>
  <si>
    <t>ゴルフ場の所在地</t>
    <rPh sb="3" eb="4">
      <t>バ</t>
    </rPh>
    <rPh sb="5" eb="7">
      <t>ショザイ</t>
    </rPh>
    <rPh sb="7" eb="8">
      <t>チ</t>
    </rPh>
    <phoneticPr fontId="2"/>
  </si>
  <si>
    <t>使用方法</t>
    <rPh sb="0" eb="2">
      <t>シヨウ</t>
    </rPh>
    <rPh sb="2" eb="4">
      <t>ホウホウ</t>
    </rPh>
    <phoneticPr fontId="2"/>
  </si>
  <si>
    <t>使用する対象</t>
    <rPh sb="0" eb="2">
      <t>シヨウ</t>
    </rPh>
    <rPh sb="4" eb="6">
      <t>タイショウ</t>
    </rPh>
    <phoneticPr fontId="2"/>
  </si>
  <si>
    <t>使用予定の農薬</t>
    <rPh sb="0" eb="2">
      <t>シヨウ</t>
    </rPh>
    <rPh sb="2" eb="4">
      <t>ヨテイ</t>
    </rPh>
    <rPh sb="5" eb="7">
      <t>ノウヤク</t>
    </rPh>
    <phoneticPr fontId="2"/>
  </si>
  <si>
    <t>農薬の種類</t>
    <rPh sb="0" eb="2">
      <t>ノウヤク</t>
    </rPh>
    <rPh sb="3" eb="5">
      <t>シュルイ</t>
    </rPh>
    <phoneticPr fontId="2"/>
  </si>
  <si>
    <t>用途</t>
    <rPh sb="0" eb="2">
      <t>ヨウト</t>
    </rPh>
    <phoneticPr fontId="2"/>
  </si>
  <si>
    <t>会社住所</t>
    <rPh sb="0" eb="2">
      <t>カイシャ</t>
    </rPh>
    <rPh sb="2" eb="4">
      <t>ジュウショ</t>
    </rPh>
    <phoneticPr fontId="2"/>
  </si>
  <si>
    <t>会社名称</t>
    <rPh sb="0" eb="2">
      <t>カイシャ</t>
    </rPh>
    <rPh sb="2" eb="4">
      <t>メイショウ</t>
    </rPh>
    <phoneticPr fontId="2"/>
  </si>
  <si>
    <t>農　薬　使　用　計　画　書　（　変　更　）</t>
    <rPh sb="0" eb="1">
      <t>ノウ</t>
    </rPh>
    <rPh sb="2" eb="3">
      <t>クスリ</t>
    </rPh>
    <rPh sb="4" eb="5">
      <t>ツカ</t>
    </rPh>
    <rPh sb="6" eb="7">
      <t>ヨウ</t>
    </rPh>
    <rPh sb="8" eb="9">
      <t>ケイ</t>
    </rPh>
    <rPh sb="10" eb="11">
      <t>ガ</t>
    </rPh>
    <rPh sb="12" eb="13">
      <t>ショ</t>
    </rPh>
    <rPh sb="16" eb="17">
      <t>ヘン</t>
    </rPh>
    <rPh sb="18" eb="19">
      <t>サラ</t>
    </rPh>
    <phoneticPr fontId="2"/>
  </si>
  <si>
    <t>役職名</t>
    <rPh sb="0" eb="2">
      <t>ヤクショク</t>
    </rPh>
    <rPh sb="2" eb="3">
      <t>メイ</t>
    </rPh>
    <phoneticPr fontId="2"/>
  </si>
  <si>
    <t>氏名</t>
    <rPh sb="0" eb="2">
      <t>シメイ</t>
    </rPh>
    <phoneticPr fontId="2"/>
  </si>
  <si>
    <t>農林水産大臣　殿</t>
    <rPh sb="0" eb="2">
      <t>ノウリン</t>
    </rPh>
    <rPh sb="2" eb="4">
      <t>スイサン</t>
    </rPh>
    <rPh sb="4" eb="6">
      <t>ダイジン</t>
    </rPh>
    <rPh sb="7" eb="8">
      <t>ドノ</t>
    </rPh>
    <phoneticPr fontId="2"/>
  </si>
  <si>
    <t>提出年月日</t>
    <rPh sb="0" eb="2">
      <t>テイシュツ</t>
    </rPh>
    <rPh sb="2" eb="5">
      <t>ネンガッピ</t>
    </rPh>
    <phoneticPr fontId="2"/>
  </si>
  <si>
    <t>住所</t>
    <rPh sb="0" eb="1">
      <t>ジュウ</t>
    </rPh>
    <rPh sb="1" eb="2">
      <t>ショ</t>
    </rPh>
    <phoneticPr fontId="2"/>
  </si>
  <si>
    <t>氏名</t>
    <rPh sb="0" eb="1">
      <t>シ</t>
    </rPh>
    <rPh sb="1" eb="2">
      <t>メイ</t>
    </rPh>
    <phoneticPr fontId="2"/>
  </si>
  <si>
    <t>　農薬を使用する者が遵守すべき基準を定める省令第５条に基づき、</t>
    <rPh sb="1" eb="3">
      <t>ノウヤク</t>
    </rPh>
    <rPh sb="4" eb="6">
      <t>シヨウ</t>
    </rPh>
    <rPh sb="8" eb="9">
      <t>モノ</t>
    </rPh>
    <rPh sb="10" eb="12">
      <t>ジュンシュ</t>
    </rPh>
    <rPh sb="15" eb="17">
      <t>キジュン</t>
    </rPh>
    <rPh sb="18" eb="19">
      <t>サダ</t>
    </rPh>
    <rPh sb="21" eb="23">
      <t>ショウレイ</t>
    </rPh>
    <rPh sb="23" eb="24">
      <t>ダイ</t>
    </rPh>
    <rPh sb="25" eb="26">
      <t>ジョウ</t>
    </rPh>
    <rPh sb="27" eb="28">
      <t>モト</t>
    </rPh>
    <phoneticPr fontId="2"/>
  </si>
  <si>
    <t>農薬の種類</t>
  </si>
  <si>
    <t>農薬の名称</t>
  </si>
  <si>
    <t>用途</t>
  </si>
  <si>
    <t>除虫菊乳剤</t>
  </si>
  <si>
    <t>殺虫剤</t>
  </si>
  <si>
    <t>石灰硫黄合剤</t>
  </si>
  <si>
    <t>殺菌剤</t>
  </si>
  <si>
    <t>その他</t>
  </si>
  <si>
    <t>海野石灰硫黄合剤</t>
  </si>
  <si>
    <t>除草剤</t>
  </si>
  <si>
    <t>生石灰</t>
  </si>
  <si>
    <t>殺そ剤</t>
  </si>
  <si>
    <t>液状展着剤</t>
  </si>
  <si>
    <t>石灰窒素</t>
  </si>
  <si>
    <t>硫酸銅</t>
  </si>
  <si>
    <t>硫黄粉剤</t>
  </si>
  <si>
    <t>蛇の目印粉状丹礬</t>
  </si>
  <si>
    <t>宮内石灰硫黄合剤</t>
  </si>
  <si>
    <t>展着剤</t>
  </si>
  <si>
    <t>銅水和剤</t>
  </si>
  <si>
    <t>植物成長調整剤</t>
  </si>
  <si>
    <t>小名浜硫酸銅</t>
  </si>
  <si>
    <t>青酸くん蒸剤</t>
  </si>
  <si>
    <t>塩素酸塩粒剤</t>
  </si>
  <si>
    <t>硫黄くん煙剤</t>
  </si>
  <si>
    <t>有機銅水和剤</t>
  </si>
  <si>
    <t>塩素酸塩水溶剤</t>
  </si>
  <si>
    <t>殺虫殺菌剤</t>
  </si>
  <si>
    <t>有機銅粒剤</t>
  </si>
  <si>
    <t>有機銅塗布剤</t>
  </si>
  <si>
    <t>まるぼうず</t>
  </si>
  <si>
    <t>一本締液剤</t>
  </si>
  <si>
    <t>全卵粉末水和剤</t>
  </si>
  <si>
    <t>調合油乳剤</t>
  </si>
  <si>
    <t>かれるくん</t>
  </si>
  <si>
    <t>箱いり娘粒剤</t>
  </si>
  <si>
    <t>しつこい雑草退治微粒剤</t>
  </si>
  <si>
    <t>まるぼうずΣ</t>
  </si>
  <si>
    <t>打ち込み上手</t>
  </si>
  <si>
    <t>箱王子粒剤</t>
  </si>
  <si>
    <t>登録番号
入力</t>
    <rPh sb="0" eb="2">
      <t>トウロク</t>
    </rPh>
    <rPh sb="2" eb="4">
      <t>バンゴウ</t>
    </rPh>
    <rPh sb="5" eb="7">
      <t>ニュウリョク</t>
    </rPh>
    <phoneticPr fontId="2"/>
  </si>
  <si>
    <t>散布</t>
    <rPh sb="0" eb="2">
      <t>サンプ</t>
    </rPh>
    <phoneticPr fontId="2"/>
  </si>
  <si>
    <t>芝(Ｇ)</t>
    <phoneticPr fontId="2"/>
  </si>
  <si>
    <t>芝(Ｇ､Ｔ､Ｆ､Ｒ)</t>
    <phoneticPr fontId="2"/>
  </si>
  <si>
    <t>添加</t>
    <rPh sb="0" eb="2">
      <t>テンカ</t>
    </rPh>
    <phoneticPr fontId="2"/>
  </si>
  <si>
    <t>芝(Ｇ､Ｔ､Ｆ)</t>
    <phoneticPr fontId="2"/>
  </si>
  <si>
    <t>土壌注入</t>
    <rPh sb="0" eb="2">
      <t>ドジョウ</t>
    </rPh>
    <rPh sb="2" eb="4">
      <t>チュウニュウ</t>
    </rPh>
    <phoneticPr fontId="2"/>
  </si>
  <si>
    <t>芝(Ｇ､Ｔ､Ｒ)</t>
    <phoneticPr fontId="2"/>
  </si>
  <si>
    <t>土壌混和</t>
    <rPh sb="0" eb="2">
      <t>ドジョウ</t>
    </rPh>
    <rPh sb="2" eb="4">
      <t>コンワ</t>
    </rPh>
    <phoneticPr fontId="2"/>
  </si>
  <si>
    <t>芝(Ｇ､Ｔ)</t>
  </si>
  <si>
    <t>灌注</t>
    <rPh sb="0" eb="1">
      <t>カン</t>
    </rPh>
    <rPh sb="1" eb="2">
      <t>チュウ</t>
    </rPh>
    <phoneticPr fontId="2"/>
  </si>
  <si>
    <t>芝(Ｇ､Ｆ､Ｒ)</t>
  </si>
  <si>
    <t>樹幹注入</t>
    <rPh sb="0" eb="2">
      <t>ジュカン</t>
    </rPh>
    <rPh sb="2" eb="4">
      <t>チュウニュウ</t>
    </rPh>
    <phoneticPr fontId="2"/>
  </si>
  <si>
    <t>芝(Ｇ､Ｆ)</t>
  </si>
  <si>
    <t>その他</t>
    <phoneticPr fontId="2"/>
  </si>
  <si>
    <t>芝(Ｇ､Ｒ)</t>
  </si>
  <si>
    <t>芝(Ｔ)</t>
  </si>
  <si>
    <t>芝(Ｔ､Ｆ､Ｒ)</t>
  </si>
  <si>
    <t>芝(Ｔ､Ｆ)</t>
  </si>
  <si>
    <t>芝(Ｔ､Ｒ)</t>
  </si>
  <si>
    <t>芝(Ｆ)</t>
  </si>
  <si>
    <t>芝(Ｆ､Ｒ)</t>
  </si>
  <si>
    <t>芝(Ｒ)</t>
  </si>
  <si>
    <t>芝(生産圃場)</t>
    <rPh sb="0" eb="1">
      <t>シバ</t>
    </rPh>
    <rPh sb="2" eb="4">
      <t>セイサン</t>
    </rPh>
    <rPh sb="4" eb="6">
      <t>ホジョウ</t>
    </rPh>
    <phoneticPr fontId="2"/>
  </si>
  <si>
    <t>その他</t>
    <rPh sb="2" eb="3">
      <t>タ</t>
    </rPh>
    <phoneticPr fontId="2"/>
  </si>
  <si>
    <t>（登録番号）</t>
    <rPh sb="1" eb="3">
      <t>トウロク</t>
    </rPh>
    <rPh sb="3" eb="5">
      <t>バンゴウ</t>
    </rPh>
    <phoneticPr fontId="1"/>
  </si>
  <si>
    <t>農薬の名称</t>
    <rPh sb="0" eb="2">
      <t>ノウヤク</t>
    </rPh>
    <rPh sb="3" eb="5">
      <t>メイショウ</t>
    </rPh>
    <phoneticPr fontId="2"/>
  </si>
  <si>
    <t>樹木類</t>
    <rPh sb="0" eb="2">
      <t>ジュモク</t>
    </rPh>
    <rPh sb="2" eb="3">
      <t>ルイ</t>
    </rPh>
    <phoneticPr fontId="2"/>
  </si>
  <si>
    <t>届出の種類</t>
    <rPh sb="0" eb="2">
      <t>トドケデ</t>
    </rPh>
    <rPh sb="3" eb="5">
      <t>シュルイ</t>
    </rPh>
    <phoneticPr fontId="2"/>
  </si>
  <si>
    <t>使用する対象リスト</t>
    <phoneticPr fontId="2"/>
  </si>
  <si>
    <t>使用方法リスト</t>
    <rPh sb="0" eb="2">
      <t>シヨウ</t>
    </rPh>
    <rPh sb="2" eb="4">
      <t>ホウホウ</t>
    </rPh>
    <phoneticPr fontId="2"/>
  </si>
  <si>
    <t>【入力欄】</t>
    <rPh sb="1" eb="4">
      <t>ニュウリョクラン</t>
    </rPh>
    <phoneticPr fontId="2"/>
  </si>
  <si>
    <t>還元澱粉糖化物液剤</t>
  </si>
  <si>
    <t>快速除草</t>
  </si>
  <si>
    <t>金属銀水和剤</t>
  </si>
  <si>
    <t>あめんこ</t>
  </si>
  <si>
    <t>燐酸第二鉄粒剤</t>
  </si>
  <si>
    <t>農薬使用計画
終了年月日</t>
    <rPh sb="2" eb="4">
      <t>シヨウ</t>
    </rPh>
    <phoneticPr fontId="2"/>
  </si>
  <si>
    <t>農薬使用計画
開始年月日</t>
    <rPh sb="2" eb="4">
      <t>シヨウ</t>
    </rPh>
    <phoneticPr fontId="2"/>
  </si>
  <si>
    <t>【別紙入力欄】</t>
    <rPh sb="1" eb="3">
      <t>ベッシ</t>
    </rPh>
    <rPh sb="3" eb="6">
      <t>ニュウリョクラン</t>
    </rPh>
    <phoneticPr fontId="2"/>
  </si>
  <si>
    <t>ゴルフ場の名称　</t>
    <rPh sb="3" eb="4">
      <t>バ</t>
    </rPh>
    <rPh sb="5" eb="7">
      <t>メイショウ</t>
    </rPh>
    <phoneticPr fontId="1"/>
  </si>
  <si>
    <t>ゴルフ場の所在地</t>
    <rPh sb="3" eb="4">
      <t>バ</t>
    </rPh>
    <rPh sb="5" eb="7">
      <t>ショザイ</t>
    </rPh>
    <rPh sb="7" eb="8">
      <t>チ</t>
    </rPh>
    <phoneticPr fontId="1"/>
  </si>
  <si>
    <t>※複数のゴルフ場について提出する場合、２つ目以降は以下に記載して下さい。</t>
    <rPh sb="1" eb="3">
      <t>フクスウ</t>
    </rPh>
    <rPh sb="7" eb="8">
      <t>ジョウ</t>
    </rPh>
    <rPh sb="12" eb="14">
      <t>テイシュツ</t>
    </rPh>
    <rPh sb="16" eb="18">
      <t>バアイ</t>
    </rPh>
    <rPh sb="21" eb="22">
      <t>メ</t>
    </rPh>
    <rPh sb="22" eb="24">
      <t>イコウ</t>
    </rPh>
    <rPh sb="25" eb="27">
      <t>イカ</t>
    </rPh>
    <rPh sb="28" eb="30">
      <t>キサイ</t>
    </rPh>
    <rPh sb="32" eb="33">
      <t>クダ</t>
    </rPh>
    <phoneticPr fontId="2"/>
  </si>
  <si>
    <t>【別紙２入力欄】</t>
    <rPh sb="1" eb="3">
      <t>ベッシ</t>
    </rPh>
    <rPh sb="4" eb="7">
      <t>ニュウリョクラン</t>
    </rPh>
    <phoneticPr fontId="2"/>
  </si>
  <si>
    <t>【別紙３入力欄】</t>
    <rPh sb="1" eb="3">
      <t>ベッシ</t>
    </rPh>
    <rPh sb="4" eb="7">
      <t>ニュウリョクラン</t>
    </rPh>
    <phoneticPr fontId="2"/>
  </si>
  <si>
    <t>【別紙４入力欄】</t>
    <rPh sb="1" eb="3">
      <t>ベッシ</t>
    </rPh>
    <rPh sb="4" eb="7">
      <t>ニュウリョクラン</t>
    </rPh>
    <phoneticPr fontId="2"/>
  </si>
  <si>
    <t>【別紙５入力欄】</t>
    <rPh sb="1" eb="3">
      <t>ベッシ</t>
    </rPh>
    <rPh sb="4" eb="7">
      <t>ニュウリョクラン</t>
    </rPh>
    <phoneticPr fontId="2"/>
  </si>
  <si>
    <t>開始</t>
    <rPh sb="0" eb="2">
      <t>カイシ</t>
    </rPh>
    <phoneticPr fontId="2"/>
  </si>
  <si>
    <t>最近の開始日</t>
    <rPh sb="0" eb="2">
      <t>サイキン</t>
    </rPh>
    <rPh sb="3" eb="6">
      <t>カイシビ</t>
    </rPh>
    <phoneticPr fontId="2"/>
  </si>
  <si>
    <t>県フラグ</t>
    <rPh sb="0" eb="1">
      <t>ケン</t>
    </rPh>
    <phoneticPr fontId="2"/>
  </si>
  <si>
    <t>接受年月日</t>
    <rPh sb="0" eb="2">
      <t>セツジュ</t>
    </rPh>
    <rPh sb="2" eb="5">
      <t>ネンガッピ</t>
    </rPh>
    <phoneticPr fontId="1"/>
  </si>
  <si>
    <t>使用者名</t>
    <rPh sb="0" eb="3">
      <t>シヨウシャ</t>
    </rPh>
    <rPh sb="3" eb="4">
      <t>メイ</t>
    </rPh>
    <phoneticPr fontId="1"/>
  </si>
  <si>
    <t>使用者住所</t>
    <rPh sb="0" eb="3">
      <t>シヨウシャ</t>
    </rPh>
    <rPh sb="3" eb="5">
      <t>ジュウショ</t>
    </rPh>
    <phoneticPr fontId="1"/>
  </si>
  <si>
    <t>ゴルフ場の名称</t>
    <rPh sb="3" eb="4">
      <t>ジョウ</t>
    </rPh>
    <rPh sb="5" eb="7">
      <t>メイショウ</t>
    </rPh>
    <phoneticPr fontId="1"/>
  </si>
  <si>
    <t>ゴルフ場の所在地</t>
    <rPh sb="3" eb="4">
      <t>ジョウ</t>
    </rPh>
    <rPh sb="5" eb="8">
      <t>ショザイチ</t>
    </rPh>
    <phoneticPr fontId="1"/>
  </si>
  <si>
    <t>使用時期</t>
    <rPh sb="0" eb="2">
      <t>シヨウ</t>
    </rPh>
    <rPh sb="2" eb="4">
      <t>ジキ</t>
    </rPh>
    <phoneticPr fontId="12"/>
  </si>
  <si>
    <t>醸造酢液剤</t>
  </si>
  <si>
    <t>箱大臣粒剤</t>
  </si>
  <si>
    <t>草刈くん</t>
  </si>
  <si>
    <t>雑草一撃Ⅱ</t>
  </si>
  <si>
    <t>環境大臣　殿</t>
    <rPh sb="0" eb="2">
      <t>カンキョウ</t>
    </rPh>
    <rPh sb="2" eb="4">
      <t>ダイジン</t>
    </rPh>
    <rPh sb="5" eb="6">
      <t>ドノ</t>
    </rPh>
    <phoneticPr fontId="2"/>
  </si>
  <si>
    <t>樹木等</t>
    <rPh sb="0" eb="2">
      <t>ジュモク</t>
    </rPh>
    <rPh sb="2" eb="3">
      <t>トウ</t>
    </rPh>
    <phoneticPr fontId="2"/>
  </si>
  <si>
    <t>樹木等</t>
    <rPh sb="0" eb="3">
      <t>ジュモクトウ</t>
    </rPh>
    <phoneticPr fontId="2"/>
  </si>
  <si>
    <t>防人箱粒剤</t>
  </si>
  <si>
    <t>箱維新粒剤</t>
  </si>
  <si>
    <t>箱将軍粒剤</t>
  </si>
  <si>
    <t>登録番号</t>
  </si>
  <si>
    <t>稲名人箱粒剤</t>
  </si>
  <si>
    <t>稲大将箱粒剤</t>
  </si>
  <si>
    <t>硫黄塗布剤</t>
  </si>
  <si>
    <t>くん液蒸留酢酸液剤</t>
  </si>
  <si>
    <t>草取り名人Ⅰ</t>
  </si>
  <si>
    <t>こっぱみじんⅠ</t>
  </si>
  <si>
    <t>草取り名人Ⅱ</t>
  </si>
  <si>
    <t>こっぱみじんⅡ</t>
  </si>
  <si>
    <t>酸化亜鉛水和剤</t>
  </si>
  <si>
    <t>置型しなもん</t>
  </si>
  <si>
    <t>青枯革命</t>
  </si>
  <si>
    <t>殺虫植調剤</t>
  </si>
  <si>
    <t>金鳥除虫菊乳剤3</t>
  </si>
  <si>
    <t>ｸﾛﾙﾋﾟｸﾘﾝくん蒸剤</t>
  </si>
  <si>
    <t>ｶﾔｸｸﾛｰﾙﾋﾟｸﾘﾝ</t>
  </si>
  <si>
    <t>ｻﾝｹｲ石灰硫黄合剤</t>
  </si>
  <si>
    <t>田中ﾎﾞﾙﾄﾞｰ液用生石灰</t>
  </si>
  <si>
    <t>ｶﾈｼﾞｭｳ印ﾎﾞﾙﾄﾞｰ液用生石灰</t>
  </si>
  <si>
    <t>ｸﾏﾘﾝ系水溶剤</t>
  </si>
  <si>
    <t>水溶性ﾗﾃﾐﾝ錠</t>
  </si>
  <si>
    <t>ﾈｵｴｽﾃﾘﾝ</t>
  </si>
  <si>
    <t>ﾏﾗｿﾝ乳剤</t>
  </si>
  <si>
    <t>日農ﾏﾗｿﾝ乳剤</t>
  </si>
  <si>
    <t>ﾎｸｺｰﾏﾗｿﾝ乳剤</t>
  </si>
  <si>
    <t>ﾘﾝ化亜鉛粒剤</t>
  </si>
  <si>
    <t>強力ﾗﾃﾐﾝ</t>
  </si>
  <si>
    <t>ｻﾝｹｲﾏﾗｿﾝ乳剤</t>
  </si>
  <si>
    <t>ｵｷｼﾃﾄﾗｻｲｸﾘﾝ･ｽﾄﾚﾌﾟﾄﾏｲｼﾝ水和剤</t>
  </si>
  <si>
    <t>ｱｸﾞﾘﾏｲｼﾝ-100</t>
  </si>
  <si>
    <t>ｸﾆ印石灰窒素55</t>
  </si>
  <si>
    <t>ﾗﾃﾐﾝﾘﾝ化亜鉛1%</t>
  </si>
  <si>
    <t>ﾏﾙｱ硫酸銅(粉)</t>
  </si>
  <si>
    <t>ﾒﾘｰﾈｺ1号</t>
  </si>
  <si>
    <t>丸京印ﾎﾞﾙﾄﾞｰ液用生石灰</t>
  </si>
  <si>
    <t>細井硫黄粉剤50</t>
  </si>
  <si>
    <t>ﾏﾙｷﾁ印ﾎﾞﾙﾄﾞｰ液用生石灰</t>
  </si>
  <si>
    <t>三井硫酸銅(粉状)</t>
  </si>
  <si>
    <t>ﾒﾀｱﾙﾃﾞﾋﾄﾞ粒剤</t>
  </si>
  <si>
    <t>ﾅﾒﾄｯｸｽ</t>
  </si>
  <si>
    <t>Z･P</t>
  </si>
  <si>
    <t>ﾀﾞｲｱｼﾞﾉﾝ水和剤</t>
  </si>
  <si>
    <t>日本化薬ﾀﾞｲｱｼﾞﾉﾝ水和剤34</t>
  </si>
  <si>
    <t>日農ﾀﾞｲｱｼﾞﾉﾝ水和剤34</t>
  </si>
  <si>
    <t>ﾏﾙｶ印ﾎﾞﾙﾄﾞｰ液用生石灰</t>
  </si>
  <si>
    <t>ｻﾝｹｲ硫黄粉剤50</t>
  </si>
  <si>
    <t>硫黄･銅水和剤</t>
  </si>
  <si>
    <t>ｻﾝｹｲ園芸ﾎﾞﾙﾄﾞｰ</t>
  </si>
  <si>
    <t>ﾏﾙｺ印ﾎﾞﾙﾄﾞｰ液用生石灰</t>
  </si>
  <si>
    <t>ｸﾏﾘﾝ系粉末</t>
  </si>
  <si>
    <t>強力ﾛｰﾀﾞﾝ</t>
  </si>
  <si>
    <t>ﾀﾞｲﾝ</t>
  </si>
  <si>
    <t>MEP乳剤</t>
  </si>
  <si>
    <t>住化ｽﾐﾁｵﾝ乳剤</t>
  </si>
  <si>
    <t>ﾎｸｺｰｽﾐﾁｵﾝ乳剤</t>
  </si>
  <si>
    <t>日農ｽﾐﾁｵﾝ乳剤</t>
  </si>
  <si>
    <t>ｻﾝｹｲｽﾐﾁｵﾝ乳剤</t>
  </si>
  <si>
    <t>NAC水和剤</t>
  </si>
  <si>
    <t>日産ﾐｸﾛﾃﾞﾅﾎﾟﾝ水和剤85</t>
  </si>
  <si>
    <t>日農ﾐｸﾛﾃﾞﾅﾎﾟﾝ水和剤85</t>
  </si>
  <si>
    <t>ｸﾛﾙﾋﾟｸﾘﾝ燻蒸剤</t>
  </si>
  <si>
    <t>ﾄﾞﾛｸﾛｰﾙ</t>
  </si>
  <si>
    <t>ｶﾈｼﾞｭｳ印ﾎﾞﾙﾄﾞｰ液用粉末生石灰</t>
  </si>
  <si>
    <t>上州石灰ﾎﾞﾙﾄﾞｰ液用粉末生石灰</t>
  </si>
  <si>
    <t>ｵｷﾔﾏﾀ印ﾎﾞﾙﾄﾞｰ液用粉末生石灰</t>
  </si>
  <si>
    <t>ﾏﾙｺ印ﾎﾞﾙﾄﾞｰ液用粉末生石灰</t>
  </si>
  <si>
    <t>丸京印ﾎﾞﾙﾄﾞｰ液用粉末生石灰</t>
  </si>
  <si>
    <t>ﾔﾏﾀ印ﾎﾞﾙﾄﾞｰ液用粉末生石灰</t>
  </si>
  <si>
    <t>ﾄﾞｼﾞｮｳﾋﾟｸﾘﾝ</t>
  </si>
  <si>
    <t>ｼﾝﾀﾞｲﾝ</t>
  </si>
  <si>
    <t>PAP粉剤</t>
  </si>
  <si>
    <t>日産ｴﾙｻﾝ粉剤2</t>
  </si>
  <si>
    <t>PAP乳剤</t>
  </si>
  <si>
    <t>日産ｴﾙｻﾝ乳剤</t>
  </si>
  <si>
    <t>ｽﾄﾚﾌﾟﾄﾏｲｼﾝ水和剤</t>
  </si>
  <si>
    <t>ｱｸﾞﾚﾌﾟﾄ水和剤</t>
  </si>
  <si>
    <t>ﾏﾙｷﾁ印ﾎﾞﾙﾄﾞｰ液用粉末生石灰</t>
  </si>
  <si>
    <t>ﾌﾟﾛﾒﾄﾘﾝ水和剤</t>
  </si>
  <si>
    <t>ｹﾞｻﾞｶﾞｰﾄﾞ50</t>
  </si>
  <si>
    <t>ｸﾏﾘﾝ系粒剤</t>
  </si>
  <si>
    <t>固形ﾗﾃﾐﾝ</t>
  </si>
  <si>
    <t>ｸﾆ印石灰窒素50</t>
  </si>
  <si>
    <t>軍配印石灰窒素50</t>
  </si>
  <si>
    <t>ﾔﾏﾆ印ﾎﾞﾙﾄﾞｰ液用生石灰</t>
  </si>
  <si>
    <t>ｼﾞﾍﾞﾚﾘﾝ水溶剤</t>
  </si>
  <si>
    <t>ｼﾞﾍﾞﾚﾘﾝ明治</t>
  </si>
  <si>
    <t>ｼﾞﾍﾞﾚﾘﾝ液剤</t>
  </si>
  <si>
    <t>1-ﾅﾌﾁﾙｱｾﾄｱﾐﾄﾞ塗布剤</t>
  </si>
  <si>
    <t>ﾙｰﾄﾝ</t>
  </si>
  <si>
    <t>4-CPA液剤</t>
  </si>
  <si>
    <t>石原ﾄﾏﾄﾄｰﾝ</t>
  </si>
  <si>
    <t>ｶｰﾊﾞﾑ剤</t>
  </si>
  <si>
    <t>NCS</t>
  </si>
  <si>
    <t>ﾃﾄﾗｼﾞﾎﾝ水和剤</t>
  </si>
  <si>
    <t>ﾃﾃﾞｵﾝ水和剤</t>
  </si>
  <si>
    <t>細井硫黄粉剤80</t>
  </si>
  <si>
    <t>ﾒﾘｰﾈｺりん化亜鉛</t>
  </si>
  <si>
    <t>ﾒﾘｰﾈｺｸﾏﾘﾝ</t>
  </si>
  <si>
    <t>DBN粒剤</t>
  </si>
  <si>
    <t>ｶｿﾛﾝ粒剤</t>
  </si>
  <si>
    <t>ﾏﾗｿﾝ･MEP乳剤</t>
  </si>
  <si>
    <t>ｽﾐｿﾝ乳剤</t>
  </si>
  <si>
    <t>ﾎｸｺｰｴﾙｻﾝ乳剤</t>
  </si>
  <si>
    <t>ｸﾛﾋﾟｸ80</t>
  </si>
  <si>
    <t>ｻｰﾌｧｸﾀﾝﾄWK</t>
  </si>
  <si>
    <t>ﾘﾝ化ｱﾙﾐﾆｳﾑくん蒸剤</t>
  </si>
  <si>
    <t>ﾎｽﾄｷｼﾝ小型錠剤</t>
  </si>
  <si>
    <t>ﾎｽﾄｷｼﾝ</t>
  </si>
  <si>
    <t>ｱﾄﾐﾛﾝ印農薬用(ﾎﾞﾙﾄﾞｰ液用)粉末生石灰</t>
  </si>
  <si>
    <t>ｸｻﾘﾉｰ</t>
  </si>
  <si>
    <t>ﾁﾊﾞｸﾛﾝ</t>
  </si>
  <si>
    <t>ﾀﾞｲｱｼﾞﾉﾝ粒剤</t>
  </si>
  <si>
    <t>ﾀﾞｲｱｼﾞﾉﾝ粒剤3</t>
  </si>
  <si>
    <t>ｶｽｶﾞﾏｲｼﾝ液剤</t>
  </si>
  <si>
    <t>ﾎｸｺｰｶｽﾐﾝ液剤</t>
  </si>
  <si>
    <t>ﾄﾘﾌﾙﾗﾘﾝ乳剤</t>
  </si>
  <si>
    <t>ﾄﾚﾌｧﾉｻｲﾄﾞ乳剤</t>
  </si>
  <si>
    <t>ﾄﾞｲﾂﾎﾞﾙﾄﾞｰA</t>
  </si>
  <si>
    <t>ｸｻﾄｰﾙFP粒剤</t>
  </si>
  <si>
    <t>MCPAﾅﾄﾘｳﾑ塩液剤</t>
  </si>
  <si>
    <t>日産MCPｿｰﾀﾞ塩</t>
  </si>
  <si>
    <t>IPC乳剤</t>
  </si>
  <si>
    <t>ｸﾛﾛIPC｢石原｣</t>
  </si>
  <si>
    <t>ｶﾈﾅｶ印石灰硫黄合剤</t>
  </si>
  <si>
    <t>石原MCPｿｰﾀﾞ塩</t>
  </si>
  <si>
    <t>2,4-PA液剤</t>
  </si>
  <si>
    <t>2,4-D｢石原｣ｱﾐﾝ塩</t>
  </si>
  <si>
    <t>ｷﾉﾝﾄﾞｰ水和剤40</t>
  </si>
  <si>
    <t>ｻﾝｹｲﾏｲｼﾝ20水和剤</t>
  </si>
  <si>
    <t>ｸﾛﾛIPC｢日産｣</t>
  </si>
  <si>
    <t>ﾀﾞｲｱｼﾞﾉﾝ乳剤</t>
  </si>
  <si>
    <t>ｶﾔｸ･ﾀﾞｲｱｼﾞﾉﾝ乳剤40</t>
  </si>
  <si>
    <t>BPPS水和剤</t>
  </si>
  <si>
    <t>日農ｵﾏｲﾄ水和剤</t>
  </si>
  <si>
    <t>ｶﾙﾀｯﾌﾟ水溶剤</t>
  </si>
  <si>
    <t>ﾊﾟﾀﾞﾝ水溶剤</t>
  </si>
  <si>
    <t>ｶｽｶﾞﾏｲｼﾝ粉剤</t>
  </si>
  <si>
    <t>ｶｽﾐﾝ粉剤30</t>
  </si>
  <si>
    <t>HCC-ｸﾛﾛIPC乳剤</t>
  </si>
  <si>
    <t>ﾏｼﾝ油乳剤</t>
  </si>
  <si>
    <t>ﾎｸｺｰｽﾋﾟﾝﾄﾞﾛﾝ乳剤</t>
  </si>
  <si>
    <t>MEP水和剤</t>
  </si>
  <si>
    <t>住化ｽﾐﾁｵﾝ水和剤40</t>
  </si>
  <si>
    <t>PAP水和剤</t>
  </si>
  <si>
    <t>日産ｴﾙｻﾝ水和剤40</t>
  </si>
  <si>
    <t>Z･P1.00</t>
  </si>
  <si>
    <t>ﾎﾟﾘｵｷｼﾝ水和剤</t>
  </si>
  <si>
    <t>ﾎﾟﾘｵｷｼﾝAL水和剤</t>
  </si>
  <si>
    <t>ﾎﾟﾘｵｷｼﾝAL水和剤｢科研｣</t>
  </si>
  <si>
    <t>日農ﾎﾟﾘｵｷｼﾝAL水和剤</t>
  </si>
  <si>
    <t>ﾃﾞｿﾞﾚｰﾄA</t>
  </si>
  <si>
    <t>ACN粒剤</t>
  </si>
  <si>
    <t>ﾓｹﾞﾄﾝ粒剤</t>
  </si>
  <si>
    <t>炭酸ｶﾙｼｳﾑ水和剤</t>
  </si>
  <si>
    <t>ｸﾚﾌﾉﾝ</t>
  </si>
  <si>
    <t>ｱﾙｿｰﾌﾟ30</t>
  </si>
  <si>
    <t>ﾄﾘﾌﾙﾗﾘﾝ粒剤</t>
  </si>
  <si>
    <t>ﾄﾚﾌｧﾉｻｲﾄﾞ粒剤2.5</t>
  </si>
  <si>
    <t>ｸﾐｱｲｸﾐﾃﾝ</t>
  </si>
  <si>
    <t>ｸﾐｱｲｽﾐﾁｵﾝ乳剤</t>
  </si>
  <si>
    <t>DBEDC乳剤</t>
  </si>
  <si>
    <t>ｻﾝﾖｰﾙ</t>
  </si>
  <si>
    <t>ﾄﾓﾉｰﾙS</t>
  </si>
  <si>
    <t>三井東圧ｸﾛｰﾙﾋﾟｸﾘﾝ</t>
  </si>
  <si>
    <t>ﾃﾄﾗﾋﾟｵﾝ液剤</t>
  </si>
  <si>
    <t>ﾌﾚﾉｯｸ液剤30</t>
  </si>
  <si>
    <t>ﾚﾅﾃﾝ</t>
  </si>
  <si>
    <t>ﾚﾅｼﾙ･PAC水和剤</t>
  </si>
  <si>
    <t>ﾎｸｺｰﾚﾅﾊﾟｯｸ水和剤</t>
  </si>
  <si>
    <t>ﾚﾅﾊﾟｯｸ水和剤</t>
  </si>
  <si>
    <t>ｶｽｶﾞﾏｲｼﾝ水溶剤</t>
  </si>
  <si>
    <t>ｶｽﾐﾝA水和剤</t>
  </si>
  <si>
    <t>ﾒﾁﾙｵｲｹﾞﾉｰﾙ剤</t>
  </si>
  <si>
    <t>ｻﾝｹｲﾒﾁﾙｵｲｹﾞﾉｰﾙ</t>
  </si>
  <si>
    <t>ﾋﾄﾞﾛｷｼｲｿｷｻｿﾞｰﾙ液剤</t>
  </si>
  <si>
    <t>ﾀﾁｶﾞﾚﾝ液剤</t>
  </si>
  <si>
    <t>ﾁｳﾗﾑ水和剤</t>
  </si>
  <si>
    <t>ｱﾝﾚｽ</t>
  </si>
  <si>
    <t>ﾀﾞｲｱｼﾞﾉﾝ粒剤5</t>
  </si>
  <si>
    <t>ｷｬﾌﾟﾀﾝ水和剤</t>
  </si>
  <si>
    <t>ﾎｸｺｰｵｰｿｻｲﾄﾞ水和剤80</t>
  </si>
  <si>
    <t>ﾏﾝﾈﾌﾞ水和剤</t>
  </si>
  <si>
    <t>ｴﾑﾀﾞｲﾌｧｰ水和剤</t>
  </si>
  <si>
    <t>ｻﾝｹｲｴﾑﾀﾞｲﾌｧｰ水和剤</t>
  </si>
  <si>
    <t>日農ｽﾌﾟﾚｰｵｲﾙ</t>
  </si>
  <si>
    <t>ﾋﾄﾞﾛｷｼｲｿｷｻｿﾞｰﾙ粉剤</t>
  </si>
  <si>
    <t>ﾀﾁｶﾞﾚﾝ粉剤</t>
  </si>
  <si>
    <t>ﾀﾁｶﾞﾚﾝ粉衣剤</t>
  </si>
  <si>
    <t>TPN粉剤</t>
  </si>
  <si>
    <t>ﾀﾞｺﾆｰﾙ粉剤</t>
  </si>
  <si>
    <t>ｱﾗｸﾛｰﾙ乳剤</t>
  </si>
  <si>
    <t>日農ﾗｯｿｰ乳剤</t>
  </si>
  <si>
    <t>日産ﾗｯｿｰ乳剤</t>
  </si>
  <si>
    <t>ﾃﾄﾗﾋﾟｵﾝ粒剤</t>
  </si>
  <si>
    <t>ﾌﾚﾉｯｸ粒剤10</t>
  </si>
  <si>
    <t>ｸﾐｱｲﾀﾞｲｱｼﾞﾉﾝ粒剤5</t>
  </si>
  <si>
    <t>ｻﾝｹｲﾀﾞｲｱｼﾞﾉﾝ乳剤40</t>
  </si>
  <si>
    <t>ｸﾞﾗﾐﾝS</t>
  </si>
  <si>
    <t>ﾁｭｰﾓｱ｢ｺﾝｸ｣</t>
  </si>
  <si>
    <t>ﾍﾞﾝﾁｵｶｰﾌﾞ乳剤</t>
  </si>
  <si>
    <t>ｻﾀｰﾝ乳剤</t>
  </si>
  <si>
    <t>ｶﾙﾀｯﾌﾟ粒剤</t>
  </si>
  <si>
    <t>ﾊﾟﾀﾞﾝ粒剤4</t>
  </si>
  <si>
    <t>ｸﾞﾗｽﾁｯｶｰ</t>
  </si>
  <si>
    <t>DCMU水和剤</t>
  </si>
  <si>
    <t>ﾀﾞｲﾛﾝ</t>
  </si>
  <si>
    <t>住化ｽﾐﾁｵﾝ乳剤70</t>
  </si>
  <si>
    <t>ｸｻﾘﾉｰ10</t>
  </si>
  <si>
    <t>ｻﾝｹｲｵｰｿｻｲﾄﾞ水和剤80</t>
  </si>
  <si>
    <t>ﾁｵﾌｧﾈｰﾄﾒﾁﾙ水和剤</t>
  </si>
  <si>
    <t>ﾄｯﾌﾟｼﾞﾝM水和剤</t>
  </si>
  <si>
    <t>ｸﾐｱｲﾄｯﾌﾟｼﾞﾝM水和剤</t>
  </si>
  <si>
    <t>ﾎｸｺｰﾄｯﾌﾟｼﾞﾝM水和剤</t>
  </si>
  <si>
    <t>日産ﾄﾏﾄﾄｰﾝ</t>
  </si>
  <si>
    <t>ｻﾝﾄｸﾃﾝ40</t>
  </si>
  <si>
    <t>ｷﾋｹﾞﾝ</t>
  </si>
  <si>
    <t>ｲﾝﾄﾞｰﾙ酪酸粉剤</t>
  </si>
  <si>
    <t>ｵｷｼﾍﾞﾛﾝ粉剤0.5</t>
  </si>
  <si>
    <t>ｲﾝﾄﾞｰﾙ酪酸液剤</t>
  </si>
  <si>
    <t>ｵｷｼﾍﾞﾛﾝ液剤</t>
  </si>
  <si>
    <t>ｸﾐｱｲｱﾀｯｸｵｲﾙ</t>
  </si>
  <si>
    <t>ｸﾛﾚｰﾄS</t>
  </si>
  <si>
    <t>ｻｯﾁｭｰｺｰﾄS</t>
  </si>
  <si>
    <t>ﾁｵﾌｧﾈｰﾄﾒﾁﾙ･ﾏﾝﾈﾌﾞ水和剤</t>
  </si>
  <si>
    <t>ﾗﾋﾞﾗｲﾄ水和剤</t>
  </si>
  <si>
    <t>ｸﾐｱｲﾗﾋﾞﾗｲﾄ水和剤</t>
  </si>
  <si>
    <t>ｱｼｭﾗﾑ液剤</t>
  </si>
  <si>
    <t>ｱｰｼﾞﾗﾝ液剤</t>
  </si>
  <si>
    <t>ﾎﾟﾘｵｷｼﾝ乳剤</t>
  </si>
  <si>
    <t>ﾎﾟﾘｵｷｼﾝAL乳剤</t>
  </si>
  <si>
    <t>日農ﾎﾟﾘｵｷｼﾝAL乳剤</t>
  </si>
  <si>
    <t>ｶﾙﾒｰﾄ55</t>
  </si>
  <si>
    <t>ｱﾋﾞｵﾝ-E</t>
  </si>
  <si>
    <t>NAC粒剤</t>
  </si>
  <si>
    <t>三明ﾃﾞﾅﾎﾟﾝ粒剤5</t>
  </si>
  <si>
    <t>TPN水和剤</t>
  </si>
  <si>
    <t>昭和ﾀﾞｺﾆｰﾙ</t>
  </si>
  <si>
    <t>ﾊﾞﾘﾀﾞﾏｲｼﾝ液剤</t>
  </si>
  <si>
    <t>一農DCMU水和剤</t>
  </si>
  <si>
    <t>ｻﾝｹｲDCMU</t>
  </si>
  <si>
    <t>ｻﾝｹｲﾏｲﾏｲﾍﾟﾚｯﾄ</t>
  </si>
  <si>
    <t>一農ﾏﾗｿﾝ乳剤</t>
  </si>
  <si>
    <t>一農ﾀﾞｲｱｼﾞﾉﾝ乳剤40</t>
  </si>
  <si>
    <t>ｻﾝｹｲｸﾏﾘﾝ</t>
  </si>
  <si>
    <t>一農ｽﾐﾁｵﾝ乳剤</t>
  </si>
  <si>
    <t>ﾌﾞﾛﾏｼﾙ水和剤</t>
  </si>
  <si>
    <t>ﾊｲﾊﾞｰX</t>
  </si>
  <si>
    <t>ｻﾝｹｲﾊｲﾊﾞｰX</t>
  </si>
  <si>
    <t>ｲｿｷｻﾁｵﾝ乳剤</t>
  </si>
  <si>
    <t>ｶﾙﾎｽ乳剤</t>
  </si>
  <si>
    <t>ｶﾞｯﾄｷﾗｰ乳剤</t>
  </si>
  <si>
    <t>ｻﾝｹｲﾀﾞｲｱｼﾞﾉﾝ粒剤5</t>
  </si>
  <si>
    <t>ﾁｳﾗﾑ･TPN水和剤</t>
  </si>
  <si>
    <t>ｸﾐｱｲﾀﾞｺｸﾞﾘｰﾝ</t>
  </si>
  <si>
    <t>ﾌﾟﾛﾋﾟｻﾞﾐﾄﾞ水和剤</t>
  </si>
  <si>
    <t>ｶｰﾌﾞ水和剤</t>
  </si>
  <si>
    <t>ﾏｲﾘﾉｰ</t>
  </si>
  <si>
    <t>軍配印粒状石灰窒素55</t>
  </si>
  <si>
    <t>ｶﾙﾒｰﾄ60</t>
  </si>
  <si>
    <t>ｻﾝｹｲﾃﾞﾅﾎﾟﾝ5%ﾍﾞｲﾄ</t>
  </si>
  <si>
    <t>三明ﾃﾞﾅﾎﾟﾝ5%ﾍﾞｲﾄ</t>
  </si>
  <si>
    <t>日農ﾃﾞﾅﾎﾟﾝ5%ﾍﾞｲﾄ</t>
  </si>
  <si>
    <t>ﾉﾆﾙﾌｪﾉｰﾙｽﾙﾎﾝ酸銅乳剤</t>
  </si>
  <si>
    <t>ﾖﾈﾎﾟﾝ</t>
  </si>
  <si>
    <t>ﾌﾟﾛﾒﾄﾘﾝ･ﾍﾞﾝﾁｵｶｰﾌﾞ乳剤</t>
  </si>
  <si>
    <t>ｻﾀｰﾝﾊﾞｱﾛ乳剤</t>
  </si>
  <si>
    <t>粉末ﾗﾃﾐﾝ</t>
  </si>
  <si>
    <t>ｸｻﾄｰﾙFP水溶剤</t>
  </si>
  <si>
    <t>ｸﾛﾚｰﾄSL</t>
  </si>
  <si>
    <t>ｴﾃﾎﾝ液剤</t>
  </si>
  <si>
    <t>日産ｴｽﾚﾙ10</t>
  </si>
  <si>
    <t>石原ｴｽﾚﾙ10</t>
  </si>
  <si>
    <t>ｸﾛﾛﾌｧｼﾉﾝ粒剤</t>
  </si>
  <si>
    <t>ﾈｽﾞｺ粒剤</t>
  </si>
  <si>
    <t>MEP粉粒剤</t>
  </si>
  <si>
    <t>ｻﾝｹｲｽﾐﾁｵﾝ微粒剤F</t>
  </si>
  <si>
    <t>ｱｾﾌｪｰﾄ水和剤</t>
  </si>
  <si>
    <t>ﾎｸｺｰｵﾙﾄﾗﾝ水和剤</t>
  </si>
  <si>
    <t>ｱｾﾌｪｰﾄ粒剤</t>
  </si>
  <si>
    <t>ﾎｸｺｰｵﾙﾄﾗﾝ粒剤</t>
  </si>
  <si>
    <t>ﾌﾟﾛﾍﾞﾅｿﾞｰﾙ粒剤</t>
  </si>
  <si>
    <t>ｵﾘｾﾞﾒｰﾄ粒剤</t>
  </si>
  <si>
    <t>ﾎｸｺｰｵﾘｾﾞﾒｰﾄ粒剤</t>
  </si>
  <si>
    <t>ｲｿﾌﾟﾛﾁｵﾗﾝ粒剤</t>
  </si>
  <si>
    <t>ﾌｼﾞﾜﾝ粒剤</t>
  </si>
  <si>
    <t>ｲｿﾌﾟﾛﾁｵﾗﾝ乳剤</t>
  </si>
  <si>
    <t>ﾌｼﾞﾜﾝ乳剤</t>
  </si>
  <si>
    <t>ﾘﾝｶS･1</t>
  </si>
  <si>
    <t>ｲｿｷｻﾁｵﾝ粉剤</t>
  </si>
  <si>
    <t>ｶﾙﾎｽ粉剤</t>
  </si>
  <si>
    <t>ｶｽｶﾞﾏｲｼﾝ･ﾌｻﾗｲﾄﾞ水和剤</t>
  </si>
  <si>
    <t>ｶｽﾗﾌﾞｻｲﾄﾞｿﾞﾙ</t>
  </si>
  <si>
    <t>ｶﾞｯﾄｻｲﾄﾞS</t>
  </si>
  <si>
    <t>ﾁｵﾌｧﾈｰﾄﾒﾁﾙﾍﾟｰｽﾄ剤</t>
  </si>
  <si>
    <t>ﾄｯﾌﾟｼﾞﾝMﾍﾟｰｽﾄ</t>
  </si>
  <si>
    <t>ﾌﾟﾛﾁｵﾎｽ粉剤</t>
  </si>
  <si>
    <t>ﾄｸﾁｵﾝ粉剤</t>
  </si>
  <si>
    <t>ﾌﾟﾛﾁｵﾎｽ乳剤</t>
  </si>
  <si>
    <t>ﾄｸﾁｵﾝ乳剤</t>
  </si>
  <si>
    <t>ﾒﾁﾙｲｿﾁｵｼｱﾈｰﾄ･D-D油剤</t>
  </si>
  <si>
    <t>ﾃﾞｨ･ﾄﾗﾍﾟｯｸｽ油剤</t>
  </si>
  <si>
    <t>ﾌﾙｵﾙｲﾐﾄﾞ水和剤</t>
  </si>
  <si>
    <t>三菱ｽﾊﾟｯﾄｻｲﾄﾞ水和剤</t>
  </si>
  <si>
    <t>ﾀﾞｲﾌｧｼﾝ系粒剤</t>
  </si>
  <si>
    <t>ﾔｿﾁﾞｵﾝ</t>
  </si>
  <si>
    <t>ｸﾞﾗﾐﾝ</t>
  </si>
  <si>
    <t>ﾁｳﾗﾑ･ﾁｵﾌｧﾈｰﾄﾒﾁﾙ水和剤</t>
  </si>
  <si>
    <t>ﾎｰﾏｲ水和剤</t>
  </si>
  <si>
    <t>ﾎｰﾏｲｺｰﾄ</t>
  </si>
  <si>
    <t>ﾘﾄﾙｱ剤</t>
  </si>
  <si>
    <t>ﾌｪﾛﾃﾞｨﾝSL</t>
  </si>
  <si>
    <t>ｻﾝﾎﾞﾙﾄﾞｰ</t>
  </si>
  <si>
    <t>ｷｬﾌﾟﾀﾝ･ﾍﾞﾉﾐﾙ水和剤</t>
  </si>
  <si>
    <t>ｷｬﾌﾟﾚｰﾄ水和剤</t>
  </si>
  <si>
    <t>ﾍﾞﾀﾘﾝ-A</t>
  </si>
  <si>
    <t>ｽﾄﾚﾌﾟﾄﾏｲｼﾝ液剤</t>
  </si>
  <si>
    <t>ｱｸﾞﾚﾌﾟﾄ液剤</t>
  </si>
  <si>
    <t>ｽﾄﾚﾌﾟﾄﾏｲｼﾝ･ﾁｵﾌｧﾈｰﾄﾒﾁﾙ水和剤</t>
  </si>
  <si>
    <t>ｱﾀｯｷﾝ水和剤</t>
  </si>
  <si>
    <t>ﾘﾆｭﾛﾝ粒剤</t>
  </si>
  <si>
    <t>ﾛﾛｯｸｽ粒剤</t>
  </si>
  <si>
    <t>ACN水和剤</t>
  </si>
  <si>
    <t>ｷﾚﾀﾞｰ</t>
  </si>
  <si>
    <t>ｲｿｷｻﾁｵﾝ粉粒剤</t>
  </si>
  <si>
    <t>ｶﾙﾎｽ微粒剤F</t>
  </si>
  <si>
    <t>ｻﾝｷﾉﾘﾝ</t>
  </si>
  <si>
    <t>ｶﾙﾎｽ粉剤3</t>
  </si>
  <si>
    <t>ｷﾉﾝﾄﾞｰ粒剤</t>
  </si>
  <si>
    <t>ｶｽｶﾞﾏｲｼﾝ･ﾊﾞﾘﾀﾞﾏｲｼﾝ液剤</t>
  </si>
  <si>
    <t>ﾎｸｺｰｶｽﾐﾝﾊﾞﾘﾀﾞｼﾝ液剤</t>
  </si>
  <si>
    <t>日農ﾋﾄﾏｲｼﾝ液剤S</t>
  </si>
  <si>
    <t>ｷｭｳﾙｱ液剤</t>
  </si>
  <si>
    <t>ｻﾝｹｲｷｭｳﾙｱ</t>
  </si>
  <si>
    <t>ｸﾐｱｲﾀﾞｺｿｲﾙ</t>
  </si>
  <si>
    <t>ﾀﾞｺｿｲﾙ</t>
  </si>
  <si>
    <t>ﾀﾞｲｱｼﾞﾉﾝ･ﾁｳﾗﾑ粉剤</t>
  </si>
  <si>
    <t>ﾀﾈｻﾝGT</t>
  </si>
  <si>
    <t>ﾗﾋﾞｻﾝｽﾌﾟﾚｰ</t>
  </si>
  <si>
    <t>ｱﾚｽﾘﾝ･ﾏｼﾝ油ｴｱｿﾞﾙ</t>
  </si>
  <si>
    <t>ｶﾀﾞﾝK</t>
  </si>
  <si>
    <t>ｻﾝｹｲﾍﾞﾀﾘﾝ-A</t>
  </si>
  <si>
    <t>ｶｿﾛﾝ粒剤4.5</t>
  </si>
  <si>
    <t>ﾌｻﾗｲﾄﾞ粉剤</t>
  </si>
  <si>
    <t>ﾎｸｺｰﾗﾌﾞｻｲﾄﾞ粉剤DL</t>
  </si>
  <si>
    <t>ﾄﾗｻｲﾄﾞA乳剤</t>
  </si>
  <si>
    <t>ﾋﾟﾗｿﾞﾚｰﾄ粒剤</t>
  </si>
  <si>
    <t>ｻﾝﾊﾞｰﾄﾞ粒剤</t>
  </si>
  <si>
    <t>ｲﾌﾟﾛｼﾞｵﾝ水和剤</t>
  </si>
  <si>
    <t>ﾛﾌﾞﾗｰﾙ水和剤</t>
  </si>
  <si>
    <t>ﾎｸｺｰｶｿﾛﾝ粒剤6.7</t>
  </si>
  <si>
    <t>ｶｿﾛﾝ粒剤6.7</t>
  </si>
  <si>
    <t>ﾄｯﾌﾟｼﾞﾝMｿﾞﾙ</t>
  </si>
  <si>
    <t>ﾌﾟﾗﾃﾝ80</t>
  </si>
  <si>
    <t>ﾊﾞｯﾁﾚｰﾄ</t>
  </si>
  <si>
    <t>ﾋﾞﾃｨｸﾞﾗﾝ水和剤</t>
  </si>
  <si>
    <t>ﾌﾟﾛﾒﾄﾘﾝ･ﾍﾞﾝﾁｵｶｰﾌﾞ粒剤</t>
  </si>
  <si>
    <t>ｻﾀｰﾝﾊﾞｱﾛ粒剤</t>
  </si>
  <si>
    <t>ｲｿﾌﾟﾛﾁｵﾗﾝ水和剤</t>
  </si>
  <si>
    <t>ﾌｼﾞﾜﾝ水和剤</t>
  </si>
  <si>
    <t>MEP油剤</t>
  </si>
  <si>
    <t>ﾊﾟｲﾝｻｲﾄﾞS油剤D</t>
  </si>
  <si>
    <t>ﾔｼﾏﾊﾞｰｸｻｲﾄﾞF</t>
  </si>
  <si>
    <t>ﾊﾟｲﾝｻｲﾄﾞS油剤C</t>
  </si>
  <si>
    <t>ﾔｼﾏﾊﾞｰｸｻｲﾄﾞｵｲﾙ</t>
  </si>
  <si>
    <t>ｷﾉﾝﾄﾞｰ水和剤80</t>
  </si>
  <si>
    <t>ｸﾞﾘﾎｻｰﾄｲｿﾌﾟﾛﾋﾟﾙｱﾐﾝ塩液剤</t>
  </si>
  <si>
    <t>ﾗｳﾝﾄﾞｱｯﾌﾟ</t>
  </si>
  <si>
    <t>ｱﾚｽﾘﾝｴｱｿﾞﾙ</t>
  </si>
  <si>
    <t>ｶﾀﾞﾝA</t>
  </si>
  <si>
    <t>ｻｯﾁｭｰｺｰﾄSｾｯﾄ</t>
  </si>
  <si>
    <t>ﾍﾞﾝｼﾞﾙｱﾐﾉﾌﾟﾘﾝ液剤</t>
  </si>
  <si>
    <t>ﾋﾞｰｴｰ液剤</t>
  </si>
  <si>
    <t>MEP粉剤</t>
  </si>
  <si>
    <t>ﾎｸｺｰｽﾐﾁｵﾝ粉剤3DL</t>
  </si>
  <si>
    <t>ｼﾞﾒﾄｴｰﾄ粒剤</t>
  </si>
  <si>
    <t>ｼﾞﾍﾞﾚﾘﾝ塗布剤</t>
  </si>
  <si>
    <t>BT水和剤</t>
  </si>
  <si>
    <t>ﾄｱﾛｰ水和剤CT</t>
  </si>
  <si>
    <t>銅･ｽﾄﾚﾌﾟﾄﾏｲｼﾝ水和剤</t>
  </si>
  <si>
    <t>日農銅ｽﾄﾏｲ水和剤</t>
  </si>
  <si>
    <t>明治銅ｽﾄﾏｲ水和剤</t>
  </si>
  <si>
    <t>ﾍﾞﾉﾐﾙ･TPN水和剤</t>
  </si>
  <si>
    <t>昭和ﾀﾞｺﾚｰﾄ水和剤</t>
  </si>
  <si>
    <t>ｸﾐｱｲﾀﾞｺﾚｰﾄ水和剤</t>
  </si>
  <si>
    <t>ﾌﾟﾛｼﾐﾄﾞﾝ水和剤</t>
  </si>
  <si>
    <t>住化ｽﾐﾚｯｸｽ水和剤</t>
  </si>
  <si>
    <t>ﾎｸｺｰｽﾐﾚｯｸｽ水和剤</t>
  </si>
  <si>
    <t>日農ｽﾐﾚｯｸｽ水和剤</t>
  </si>
  <si>
    <t>ﾌﾟﾛｼﾐﾄﾞﾝくん煙剤</t>
  </si>
  <si>
    <t>ｽﾐﾚｯｸｽくん煙顆粒</t>
  </si>
  <si>
    <t>ﾁｵｼｸﾗﾑ水和剤</t>
  </si>
  <si>
    <t>ｴﾋﾞｾｸﾄ水和剤</t>
  </si>
  <si>
    <t>ｴﾁｸﾛｾﾞｰﾄ乳剤</t>
  </si>
  <si>
    <t>ﾌｨｶﾞﾛﾝ乳剤</t>
  </si>
  <si>
    <t>銅･有機銅水和剤</t>
  </si>
  <si>
    <t>ｷﾝｾｯﾄ水和剤</t>
  </si>
  <si>
    <t>MEP･ﾁｵﾌｧﾈｰﾄﾒﾁﾙ粉剤</t>
  </si>
  <si>
    <t>日曹ｽﾐﾄｯﾌﾟM粉剤</t>
  </si>
  <si>
    <t>ｶｽｶﾞﾏｲｼﾝ･銅水和剤</t>
  </si>
  <si>
    <t>ｶｽﾐﾝﾎﾞﾙﾄﾞｰ</t>
  </si>
  <si>
    <t>ﾀﾞｲｱｼﾞﾉﾝ･ﾒｿﾐﾙ粒剤</t>
  </si>
  <si>
    <t>ﾗﾝﾀﾞｲﾔ粒剤</t>
  </si>
  <si>
    <t>ﾌﾞﾀﾐﾎｽ粒剤</t>
  </si>
  <si>
    <t>住化ｸﾚﾏｰﾄU粒剤</t>
  </si>
  <si>
    <t>ﾎｸｺｰｸﾚﾏｰﾄU粒剤</t>
  </si>
  <si>
    <t>日農ｸﾚﾏｰﾄU粒剤</t>
  </si>
  <si>
    <t>ｻﾝｹｲｸﾚﾏｰﾄU粒剤</t>
  </si>
  <si>
    <t>ﾍﾞﾝｼﾞﾙｱﾐﾉﾌﾟﾘﾝ塗布剤</t>
  </si>
  <si>
    <t>塗布用ﾋﾞｰｴｰ</t>
  </si>
  <si>
    <t>ﾄﾘｸﾛﾋﾟﾙ液剤</t>
  </si>
  <si>
    <t>ｻﾞｲﾄﾛﾝｱﾐﾝ液剤</t>
  </si>
  <si>
    <t>ﾎﾄﾞｶﾞﾔｻﾞｲﾄﾛﾝｱﾐﾝ液剤</t>
  </si>
  <si>
    <t>日産ｻﾞｲﾄﾛﾝｱﾐﾝ液剤</t>
  </si>
  <si>
    <t>石原ｻﾞｲﾄﾛﾝｱﾐﾝ液剤</t>
  </si>
  <si>
    <t>石原ｱｰｼﾞﾗﾝ液剤</t>
  </si>
  <si>
    <t>ﾒﾄﾘﾌﾞｼﾞﾝ水和剤</t>
  </si>
  <si>
    <t>ｾﾝｺﾙ水和剤</t>
  </si>
  <si>
    <t>ﾒﾌﾟﾛﾆﾙ粉剤</t>
  </si>
  <si>
    <t>ﾊﾞｼﾀｯｸ粉剤</t>
  </si>
  <si>
    <t>ﾒﾌﾟﾛﾆﾙ水和剤</t>
  </si>
  <si>
    <t>ﾊﾞｼﾀｯｸ水和剤75</t>
  </si>
  <si>
    <t>ﾊﾞｼﾀｯｸｿﾞﾙ</t>
  </si>
  <si>
    <t>ﾄﾘｸﾛﾋﾟﾙ粉粒剤</t>
  </si>
  <si>
    <t>ｻﾞｲﾄﾛﾝ微粒剤</t>
  </si>
  <si>
    <t>ﾎﾄﾞｶﾞﾔｻﾞｲﾄﾛﾝ微粒剤</t>
  </si>
  <si>
    <t>ｲｿｳﾛﾝ水和剤</t>
  </si>
  <si>
    <t>ｲｿｷｼｰﾙ水和剤50</t>
  </si>
  <si>
    <t>ﾄﾘｼｸﾗｿﾞｰﾙ粒剤</t>
  </si>
  <si>
    <t>ｸﾐｱｲﾋﾞｰﾑ粒剤</t>
  </si>
  <si>
    <t>ﾍﾟﾀﾝV</t>
  </si>
  <si>
    <t>ﾊﾞｼﾚｯｸｽ水和剤</t>
  </si>
  <si>
    <t>ﾍﾟﾝﾃﾞｨﾒﾀﾘﾝ乳剤</t>
  </si>
  <si>
    <t>ｴｷｶﾞｿﾞｰﾙ</t>
  </si>
  <si>
    <t>MCPP液剤</t>
  </si>
  <si>
    <t>ﾛｰﾇ･ﾌﾟｰﾗﾝMCPP液剤</t>
  </si>
  <si>
    <t>DBN･DCMU粒剤</t>
  </si>
  <si>
    <t>ｶｯﾀｰ粒剤</t>
  </si>
  <si>
    <t>住化ｽﾐﾊﾟｲﾝ乳剤</t>
  </si>
  <si>
    <t>ｻﾝｹｲｽﾐﾊﾟｲﾝ乳剤</t>
  </si>
  <si>
    <t>ﾔｼﾏｽﾐﾊﾟｲﾝ乳剤</t>
  </si>
  <si>
    <t>ﾀﾞｲｱｼﾞﾉﾝ･ﾒﾁﾙｵｲｹﾞﾉｰﾙ油剤</t>
  </si>
  <si>
    <t>ﾕｰｹﾞｻｲﾄﾞD</t>
  </si>
  <si>
    <t>ｼﾞｸﾛﾙﾌﾟﾛｯﾌﾟ液剤</t>
  </si>
  <si>
    <t>ｽﾄｯﾎﾟｰﾙ液剤</t>
  </si>
  <si>
    <t>日産ｽﾄｯﾎﾟｰﾙ液剤</t>
  </si>
  <si>
    <t>ｱﾚｽﾘﾝ･TPNｴｱｿﾞﾙ</t>
  </si>
  <si>
    <t>ｶﾀﾞﾝD</t>
  </si>
  <si>
    <t>ﾃﾞｼﾙｱﾙｺｰﾙ乳剤</t>
  </si>
  <si>
    <t>ｺﾝﾀｸﾄ</t>
  </si>
  <si>
    <t>ﾊﾞｽﾌｧﾃﾝ</t>
  </si>
  <si>
    <t>ﾃﾄﾗﾋﾟｵﾝ･ﾄﾘｸﾛﾋﾟﾙ粉粒剤</t>
  </si>
  <si>
    <t>ﾎﾄﾞｶﾞﾔｻﾞｲﾄﾛﾝﾌﾚﾉｯｸ微粒剤</t>
  </si>
  <si>
    <t>ｻﾞｲﾄﾛﾝﾌﾚﾉｯｸ微粒剤</t>
  </si>
  <si>
    <t>ﾎﾟﾘｵｷｼﾝ水溶剤</t>
  </si>
  <si>
    <t>ﾎﾟﾘｵｷｼﾝAL水溶剤｢科研｣</t>
  </si>
  <si>
    <t>ﾊｰﾍﾞｽﾄｵｲﾙ</t>
  </si>
  <si>
    <t>ﾏｼﾝ油ｴｱｿﾞﾙ</t>
  </si>
  <si>
    <t>ﾎﾞﾙﾝ</t>
  </si>
  <si>
    <t>ｱﾌﾟﾛﾝ</t>
  </si>
  <si>
    <t>ﾊﾞﾘﾀﾞﾏｲｼﾝ粉剤</t>
  </si>
  <si>
    <t>ﾊﾞﾘﾀﾞｼﾝ粉剤DL</t>
  </si>
  <si>
    <t>ﾎｸｺｰﾊﾞﾘﾀﾞｼﾝ粉剤DL</t>
  </si>
  <si>
    <t>ｴｱｰﾀｯｸ乳剤</t>
  </si>
  <si>
    <t>ﾄﾘｼｸﾗｿﾞｰﾙ粉剤</t>
  </si>
  <si>
    <t>ｸﾐｱｲﾋﾞｰﾑ粉剤DL</t>
  </si>
  <si>
    <t>ﾋﾞｰﾑ粉剤DL</t>
  </si>
  <si>
    <t>ﾊﾞｼﾀｯｸ粉剤DL</t>
  </si>
  <si>
    <t>酒石酸ﾓﾗﾝﾃﾙ液剤</t>
  </si>
  <si>
    <t>ｸﾞﾘﾝｶﾞｰﾄﾞ</t>
  </si>
  <si>
    <t>塗布用ﾍﾞｱﾆﾝ</t>
  </si>
  <si>
    <t>ﾒﾁﾙｲｿﾁｵｼｱﾈｰﾄ油剤</t>
  </si>
  <si>
    <t>ﾄﾗﾍﾟｯｸｻｲﾄﾞ油剤</t>
  </si>
  <si>
    <t>理研MCPP液剤</t>
  </si>
  <si>
    <t>DCMU粉粒剤</t>
  </si>
  <si>
    <t>ﾀﾞｲﾛﾝ微粒剤</t>
  </si>
  <si>
    <t>理研ｽﾐﾁｵﾝ乳剤</t>
  </si>
  <si>
    <t>ﾏﾙｶ印ﾎﾞﾙﾄﾞｰ液用粉末生石灰</t>
  </si>
  <si>
    <t>理研ｽﾌﾟﾚｲｻﾞｰ</t>
  </si>
  <si>
    <t>日農ｽﾐﾁｵﾝ粉剤3DL</t>
  </si>
  <si>
    <t>ｶｽｶﾞﾏｲｼﾝ粒剤</t>
  </si>
  <si>
    <t>ｶｽﾐﾝ粒剤</t>
  </si>
  <si>
    <t>ｼｱﾅｼﾞﾝ水和剤</t>
  </si>
  <si>
    <t>ｸﾞﾗﾒｯｸｽ水和剤</t>
  </si>
  <si>
    <t>ｺﾞｰｺﾞｰｻﾝ乳剤30</t>
  </si>
  <si>
    <t>ｼﾞﾒﾄｴｰﾄ･ﾌｪﾝﾊﾞﾚﾚｰﾄ乳剤</t>
  </si>
  <si>
    <t>ﾍﾞｼﾞﾎﾝ乳剤</t>
  </si>
  <si>
    <t>ﾌｪﾝﾊﾞﾚﾚｰﾄ･MEP水和剤</t>
  </si>
  <si>
    <t>ﾊﾟｰﾏﾁｵﾝ水和剤</t>
  </si>
  <si>
    <t>日農ﾊﾟｰﾏﾁｵﾝ水和剤</t>
  </si>
  <si>
    <t>ﾌｪﾝﾊﾞﾚﾚｰﾄ･ﾏﾗｿﾝ水和剤</t>
  </si>
  <si>
    <t>ﾊｸｻｯﾌﾟ水和剤</t>
  </si>
  <si>
    <t>ｻﾝｹｲﾊｸｻｯﾌﾟ水和剤</t>
  </si>
  <si>
    <t>ｷｬﾌﾟﾀﾝ･ﾎｾﾁﾙ水和剤</t>
  </si>
  <si>
    <t>ｱﾘｴｯﾃｨC水和剤</t>
  </si>
  <si>
    <t>ﾎﾟﾘｵｷｼﾝZ水和剤｢科研｣</t>
  </si>
  <si>
    <t>日農ﾎﾟﾘｵｷｼﾝZ水和剤</t>
  </si>
  <si>
    <t>太洋りん化亜鉛1</t>
  </si>
  <si>
    <t>ﾎｾﾁﾙ水和剤</t>
  </si>
  <si>
    <t>ｱﾘｴｯﾃｨ水和剤</t>
  </si>
  <si>
    <t>ｼｲﾀｹ菌糸体抽出物水溶剤</t>
  </si>
  <si>
    <t>ﾚﾝﾃﾐﾝ</t>
  </si>
  <si>
    <t>ﾌﾞﾛﾏｼﾙ粒剤</t>
  </si>
  <si>
    <t>ﾊｲﾊﾞｰX粒剤1.5</t>
  </si>
  <si>
    <t>ﾔｿｰﾙ</t>
  </si>
  <si>
    <t>ﾊｲﾊﾞｰX粒剤</t>
  </si>
  <si>
    <t>ｲｿｳﾛﾝ粒剤</t>
  </si>
  <si>
    <t>ｲｿｷｼｰﾙ粒剤4.0</t>
  </si>
  <si>
    <t>ｵｷｼﾝﾄﾞｰ水和剤80</t>
  </si>
  <si>
    <t>ﾌﾟﾛﾁｵﾎｽ水和剤</t>
  </si>
  <si>
    <t>ﾄｸﾁｵﾝ水和剤</t>
  </si>
  <si>
    <t>ﾌﾞﾌﾟﾛﾌｪｼﾞﾝ水和剤</t>
  </si>
  <si>
    <t>ｱﾌﾟﾛｰﾄﾞ水和剤</t>
  </si>
  <si>
    <t>ｸﾛﾙﾒｺｰﾄ液剤</t>
  </si>
  <si>
    <t>ｶｯﾊﾟｰｼﾝ水和剤</t>
  </si>
  <si>
    <t>HCCｻﾞｲﾄﾛﾝｱﾐﾝｽﾌﾟﾚｰ液剤</t>
  </si>
  <si>
    <t>ﾄﾙｸﾛﾎｽﾒﾁﾙ水和剤</t>
  </si>
  <si>
    <t>ｸﾞﾗﾝｻｰ水和剤</t>
  </si>
  <si>
    <t>ｱﾌﾟﾛｰﾁBI</t>
  </si>
  <si>
    <t>ｻﾞｲﾄﾛﾝｱﾐﾝｽﾌﾟﾚｰ液剤</t>
  </si>
  <si>
    <t>ﾊｯﾊﾟ乳剤</t>
  </si>
  <si>
    <t>ﾁｳﾗﾑ塗布剤</t>
  </si>
  <si>
    <t>ﾔｼﾏﾚﾝﾄ</t>
  </si>
  <si>
    <t>ｻﾝｹｲｽﾐﾁｵﾝ粉剤3DL</t>
  </si>
  <si>
    <t>ﾌﾙﾄﾗﾆﾙ水和剤</t>
  </si>
  <si>
    <t>ﾓﾝｶｯﾄ水和剤</t>
  </si>
  <si>
    <t>ｲｿﾌﾟﾛﾁｵﾗﾝ･ﾌﾙﾄﾗﾆﾙ水和剤</t>
  </si>
  <si>
    <t>ｸﾞﾗｽﾃﾝ水和剤</t>
  </si>
  <si>
    <t>ﾋﾟﾛｷﾛﾝ粒剤</t>
  </si>
  <si>
    <t>ｺﾗﾄｯﾌﾟ粒剤5</t>
  </si>
  <si>
    <t>ﾍﾟﾙﾒﾄﾘﾝ乳剤</t>
  </si>
  <si>
    <t>ｱﾃﾞｨｵﾝ乳剤</t>
  </si>
  <si>
    <t>ﾎｸｺｰｱﾃﾞｨｵﾝ乳剤</t>
  </si>
  <si>
    <t>ｻﾝｹｲｱﾃﾞｨｵﾝ乳剤</t>
  </si>
  <si>
    <t>ﾍﾟﾙﾒﾄﾘﾝ水和剤</t>
  </si>
  <si>
    <t>ｱﾃﾞｨｵﾝ水和剤</t>
  </si>
  <si>
    <t>ｻﾝｹｲｱﾃﾞｨｵﾝ水和剤</t>
  </si>
  <si>
    <t>ﾍﾟﾙﾒﾄﾘﾝｴｱｿﾞﾙ</t>
  </si>
  <si>
    <t>園芸用ｷﾝﾁｮｰﾙE</t>
  </si>
  <si>
    <t>ﾍﾟﾙﾒﾄﾘﾝ･ﾄﾘﾎﾘﾝｴｱｿﾞﾙ</t>
  </si>
  <si>
    <t>園芸用ｷﾝﾁｮｰﾙS</t>
  </si>
  <si>
    <t>ｾﾄｷｼｼﾞﾑ乳剤</t>
  </si>
  <si>
    <t>ﾅﾌﾞ乳剤</t>
  </si>
  <si>
    <t>ｲｿｷｼｰﾙ粒剤1.0</t>
  </si>
  <si>
    <t>ｵﾘｾﾞﾒｰﾄ粒剤20</t>
  </si>
  <si>
    <t>ﾎｸｺｰｵﾘｾﾞﾒｰﾄ粒剤20</t>
  </si>
  <si>
    <t>ﾌﾐﾄｷｼﾝ</t>
  </si>
  <si>
    <t>ﾌﾐﾄｷｼﾝ小球</t>
  </si>
  <si>
    <t>ｴﾋﾟﾋｭｰﾑ</t>
  </si>
  <si>
    <t>ｴﾋﾟﾋｭｰﾑ小球</t>
  </si>
  <si>
    <t>ﾍｷｼﾁｱｿﾞｸｽ水和剤</t>
  </si>
  <si>
    <t>ﾆｯｿﾗﾝ水和剤</t>
  </si>
  <si>
    <t>ﾍﾞﾝﾀｿﾞﾝ粒剤</t>
  </si>
  <si>
    <t>住化ﾊﾞｻｸﾞﾗﾝ粒剤(ﾅﾄﾘｳﾑ塩)</t>
  </si>
  <si>
    <t>ﾎｸｺｰﾊﾞｻｸﾞﾗﾝ粒剤(ﾅﾄﾘｳﾑ塩)</t>
  </si>
  <si>
    <t>ｸﾐｱｲﾊﾞｻｸﾞﾗﾝ粒剤(ﾅﾄﾘｳﾑ塩)</t>
  </si>
  <si>
    <t>ﾍﾞﾝﾀｿﾞﾝ液剤</t>
  </si>
  <si>
    <t>住化ﾊﾞｻｸﾞﾗﾝ液剤(ﾅﾄﾘｳﾑ塩)</t>
  </si>
  <si>
    <t>ﾎｸｺｰﾊﾞｻｸﾞﾗﾝ液剤(ﾅﾄﾘｳﾑ塩)</t>
  </si>
  <si>
    <t>ｸﾐｱｲﾊﾞｻｸﾞﾗﾝ液剤(ﾅﾄﾘｳﾑ塩)</t>
  </si>
  <si>
    <t>ﾍﾟﾝｼｸﾛﾝ水和剤</t>
  </si>
  <si>
    <t>ﾓﾝｾﾚﾝﾌﾛｱﾌﾞﾙ</t>
  </si>
  <si>
    <t>ｵｷｼﾃﾄﾗｻｲｸﾘﾝ水和剤</t>
  </si>
  <si>
    <t>ﾏｲｺｼｰﾙﾄﾞ</t>
  </si>
  <si>
    <t>ｻﾝｹｲ有機銅水和剤80</t>
  </si>
  <si>
    <t>ｸﾐｱｲﾅﾌﾞ乳剤</t>
  </si>
  <si>
    <t>ﾉﾆﾙﾌｪﾉｰﾙｽﾙﾎﾝ酸銅水和剤</t>
  </si>
  <si>
    <t>ﾖﾈﾎﾟﾝ水和剤</t>
  </si>
  <si>
    <t>ﾄﾘﾌﾙﾐｿﾞｰﾙ水和剤</t>
  </si>
  <si>
    <t>ﾄﾘﾌﾐﾝ水和剤</t>
  </si>
  <si>
    <t>石原ﾄﾘﾌﾐﾝ水和剤</t>
  </si>
  <si>
    <t>ﾄﾘｼｸﾗｿﾞｰﾙ水和剤</t>
  </si>
  <si>
    <t>ｸﾐｱｲﾋﾞｰﾑｿﾞﾙ</t>
  </si>
  <si>
    <t>ｼﾞｸﾜｯﾄ･ﾊﾟﾗｺｰﾄ液剤</t>
  </si>
  <si>
    <t>ﾌﾟﾘｸﾞﾛｯｸｽL</t>
  </si>
  <si>
    <t>ﾏｲｾﾞｯﾄ</t>
  </si>
  <si>
    <t>ｶﾀﾞﾝAP</t>
  </si>
  <si>
    <t>ﾍﾟﾙﾒﾄﾘﾝ･TPNｴｱｿﾞﾙ</t>
  </si>
  <si>
    <t>ｶﾀﾞﾝP</t>
  </si>
  <si>
    <t>銅･ﾌﾟﾛｼﾐﾄﾞﾝ水和剤</t>
  </si>
  <si>
    <t>ｽｸﾚﾀﾝ水和剤</t>
  </si>
  <si>
    <t>ｸﾞﾘﾝｶﾞｰﾄﾞ･ｴｲﾄ</t>
  </si>
  <si>
    <t>ﾄﾘｼｸﾗｿﾞｰﾙ･ﾊﾞﾘﾀﾞﾏｲｼﾝ水和剤</t>
  </si>
  <si>
    <t>ﾋﾞｰﾑﾊﾞﾘﾀﾞｿﾞﾙ</t>
  </si>
  <si>
    <t>ﾍﾟﾝﾃﾞｨﾒﾀﾘﾝ粉粒剤</t>
  </si>
  <si>
    <t>ｺﾞｰｺﾞｰｻﾝ細粒剤F</t>
  </si>
  <si>
    <t>ｶｽｶﾞﾏｲｼﾝ･ﾌｻﾗｲﾄﾞ粉剤</t>
  </si>
  <si>
    <t>ﾎｸｺｰｶｽﾗﾌﾞｻｲﾄﾞ粉剤3DL</t>
  </si>
  <si>
    <t>ｶﾐｷﾘﾎｲﾎｲ</t>
  </si>
  <si>
    <t>ﾊﾞﾘﾀﾞｼﾝｴｱｰ</t>
  </si>
  <si>
    <t>ﾎｸｺｰﾊﾞﾘﾀﾞｼﾝｴｱｰ</t>
  </si>
  <si>
    <t>ﾒﾀﾗｷｼﾙ粒剤</t>
  </si>
  <si>
    <t>ﾘﾄﾞﾐﾙ粒剤2</t>
  </si>
  <si>
    <t>ﾍﾞﾝﾌﾗｶﾙﾌﾞ粒剤</t>
  </si>
  <si>
    <t>ｵﾝｺﾙ粒剤5</t>
  </si>
  <si>
    <t>ｼﾍﾟﾙﾒﾄﾘﾝ水和剤</t>
  </si>
  <si>
    <t>ｱｸﾞﾛｽﾘﾝ水和剤</t>
  </si>
  <si>
    <t>ｸﾐｱｲｱｸﾞﾛｽﾘﾝ水和剤</t>
  </si>
  <si>
    <t>日農ｱｸﾞﾛｽﾘﾝ水和剤</t>
  </si>
  <si>
    <t>ｼﾍﾟﾙﾒﾄﾘﾝ乳剤</t>
  </si>
  <si>
    <t>ｱｸﾞﾛｽﾘﾝ乳剤</t>
  </si>
  <si>
    <t>ｸﾐｱｲｱｸﾞﾛｽﾘﾝ乳剤</t>
  </si>
  <si>
    <t>日農ｱｸﾞﾛｽﾘﾝ乳剤</t>
  </si>
  <si>
    <t>ｴｽ･ｶ･ﾍﾞｰ粒状石灰窒素</t>
  </si>
  <si>
    <t>ｴｽ･ｶ･ﾍﾞｰ石灰窒素50防散</t>
  </si>
  <si>
    <t>ﾀﾞｲｺｰﾄ</t>
  </si>
  <si>
    <t>ｼﾞﾒﾀﾒﾄﾘﾝ･ﾋﾟﾗｿﾞﾚｰﾄ･ﾌﾟﾚﾁﾗｸﾛｰﾙ粒剤</t>
  </si>
  <si>
    <t>ｸｻﾎｰﾌﾟD粒剤</t>
  </si>
  <si>
    <t>ｼﾞﾒﾀﾒﾄﾘﾝ･ﾌﾟﾚﾁﾗｸﾛｰﾙ粒剤</t>
  </si>
  <si>
    <t>ﾊﾞﾚｰｼﾞ粒剤</t>
  </si>
  <si>
    <t>ﾏﾚｲﾝ酸ﾋﾄﾞﾗｼﾞﾄﾞ液剤</t>
  </si>
  <si>
    <t>OMH-K</t>
  </si>
  <si>
    <t>ｱﾄﾞﾐｯｸｽ</t>
  </si>
  <si>
    <t>ﾒﾀｱﾙﾃﾞﾋﾄﾞ水和剤</t>
  </si>
  <si>
    <t>ﾏｲｷﾗｰ</t>
  </si>
  <si>
    <t>ｲﾏｻﾞﾋﾟﾙ液剤</t>
  </si>
  <si>
    <t>ｱｰｾﾅﾙ</t>
  </si>
  <si>
    <t>ﾎﾄﾞｶﾞﾔｱｰｾﾅﾙ</t>
  </si>
  <si>
    <t>ﾓﾝｶｯﾄﾌﾛｱﾌﾞﾙ</t>
  </si>
  <si>
    <t>ﾌﾙﾊﾞﾘﾈｰﾄ水和剤</t>
  </si>
  <si>
    <t>ﾏﾌﾞﾘｯｸ水和剤20</t>
  </si>
  <si>
    <t>ｸﾐｱｲﾏﾌﾞﾘｯｸ水和剤20</t>
  </si>
  <si>
    <t>ﾌﾙﾊﾞﾘﾈｰﾄくん煙剤</t>
  </si>
  <si>
    <t>日曹ﾏﾌﾞﾘｯｸｼﾞｪｯﾄ</t>
  </si>
  <si>
    <t>ﾏﾌﾞﾘｯｸｼﾞｪｯﾄ</t>
  </si>
  <si>
    <t>新富士ﾏﾌﾞﾘｯｸｼﾞｪｯﾄ</t>
  </si>
  <si>
    <t>ﾄﾗﾛﾒﾄﾘﾝ乳剤</t>
  </si>
  <si>
    <t>ｽｶｳﾄ乳剤</t>
  </si>
  <si>
    <t>ｴﾄﾌｪﾝﾌﾟﾛｯｸｽ水和剤</t>
  </si>
  <si>
    <t>ｴﾄﾌｪﾝﾌﾟﾛｯｸｽ粉剤</t>
  </si>
  <si>
    <t>ﾄﾚﾎﾞﾝ粉剤DL</t>
  </si>
  <si>
    <t>ｸﾐｱｲﾄﾚﾎﾞﾝ粉剤DL</t>
  </si>
  <si>
    <t>ｻﾝｹｲﾄﾚﾎﾞﾝ粉剤DL</t>
  </si>
  <si>
    <t>ｴﾄﾌｪﾝﾌﾟﾛｯｸｽ乳剤</t>
  </si>
  <si>
    <t>ﾄﾚﾎﾞﾝ乳剤</t>
  </si>
  <si>
    <t>ｴﾄﾌｪﾝﾌﾟﾛｯｸｽ粒剤</t>
  </si>
  <si>
    <t>ﾄﾚﾎﾞﾝ粒剤</t>
  </si>
  <si>
    <t>ﾓﾝｶｯﾄ水和剤50</t>
  </si>
  <si>
    <t>ﾃﾌﾞﾁｳﾛﾝ粒剤</t>
  </si>
  <si>
    <t>ﾊｰﾋﾞｯｸ粒剤</t>
  </si>
  <si>
    <t>JCﾊｰﾋﾞｯｸ粒剤</t>
  </si>
  <si>
    <t>ﾃﾌﾞﾁｳﾛﾝ水和剤</t>
  </si>
  <si>
    <t>ﾊｰﾋﾞｯｸ水和剤</t>
  </si>
  <si>
    <t>JCﾊｰﾋﾞｯｸ水和剤</t>
  </si>
  <si>
    <t>ﾌﾙﾄﾗﾆﾙ粒剤</t>
  </si>
  <si>
    <t>ﾓﾝｶｯﾄ粒剤</t>
  </si>
  <si>
    <t>ﾀﾞｺﾆｰﾙ1000</t>
  </si>
  <si>
    <t>ｸﾐｱｲﾀﾞｺﾆｰﾙ1000</t>
  </si>
  <si>
    <t>ﾁｭｰﾘｻｲﾄﾞ水和剤</t>
  </si>
  <si>
    <t>ｼﾞｴﾉｸﾛﾙ水和剤</t>
  </si>
  <si>
    <t>ﾍﾟﾝﾀｯｸ水和剤</t>
  </si>
  <si>
    <t>ｻﾝｹｲﾊﾞﾘﾀﾞｼﾝ粉剤DL</t>
  </si>
  <si>
    <t>ｲｿｷｻﾁｵﾝ粒剤</t>
  </si>
  <si>
    <t>ｶﾙﾓｯｸ</t>
  </si>
  <si>
    <t>ｺﾘﾝ液剤</t>
  </si>
  <si>
    <t>ｻﾝｷｬｯﾁ液剤30S</t>
  </si>
  <si>
    <t>ｲｿﾌﾟﾛﾁｵﾗﾝ･ﾌﾙﾄﾗﾆﾙ粒剤</t>
  </si>
  <si>
    <t>ﾌｼﾞﾜﾝﾓﾝｶｯﾄ粒剤</t>
  </si>
  <si>
    <t>ﾌﾞﾌﾟﾛﾌｪｼﾞﾝ粉剤</t>
  </si>
  <si>
    <t>ｱﾌﾟﾛｰﾄﾞ粉剤DL</t>
  </si>
  <si>
    <t>MCPP･MDBA･2,4-PA液剤</t>
  </si>
  <si>
    <t>日農ﾄﾘﾒｯｸF液剤</t>
  </si>
  <si>
    <t>ﾄﾘﾒｯｸF液剤</t>
  </si>
  <si>
    <t>日産ﾓﾝｶｯﾄﾌﾛｱﾌﾞﾙ</t>
  </si>
  <si>
    <t>ｼﾞﾌﾙﾍﾞﾝｽﾞﾛﾝ水和剤</t>
  </si>
  <si>
    <t>兼商ﾃﾞﾐﾘﾝ水和剤</t>
  </si>
  <si>
    <t>ﾌｪﾅﾘﾓﾙ水和剤</t>
  </si>
  <si>
    <t>日産ﾙﾋﾞｹﾞﾝ水和剤</t>
  </si>
  <si>
    <t>ﾘｿﾞﾚｯｸｽ水和剤</t>
  </si>
  <si>
    <t>ﾎｸｺｰﾘｿﾞﾚｯｸｽ水和剤</t>
  </si>
  <si>
    <t>ﾄﾙｸﾛﾎｽﾒﾁﾙ粉剤</t>
  </si>
  <si>
    <t>ﾘｿﾞﾚｯｸｽ粉剤</t>
  </si>
  <si>
    <t>ﾎｸｺｰﾘｿﾞﾚｯｸｽ粉剤</t>
  </si>
  <si>
    <t>ﾍﾟﾝﾃﾞｨﾒﾀﾘﾝ水和剤</t>
  </si>
  <si>
    <t>ｳｪｲｱｯﾌﾟﾌﾛｱﾌﾞﾙ</t>
  </si>
  <si>
    <t>ｴﾄﾌｪﾝﾌﾟﾛｯｸｽ･ﾄﾘｼｸﾗｿﾞｰﾙ･ﾒﾌﾟﾛﾆﾙ粉剤</t>
  </si>
  <si>
    <t>ﾋﾞｰﾑﾊﾞｼﾎﾞﾝ粉剤DL</t>
  </si>
  <si>
    <t>ｸﾐｱｲﾄﾚﾎﾞﾝ粒剤</t>
  </si>
  <si>
    <t>ｻﾝｹｲﾄﾚﾎﾞﾝ粒剤</t>
  </si>
  <si>
    <t>ｸﾞﾗｽﾃﾝ粒剤</t>
  </si>
  <si>
    <t>ｼﾊﾛﾄﾘﾝ水和剤</t>
  </si>
  <si>
    <t>ｻｲﾊﾛﾝ水和剤</t>
  </si>
  <si>
    <t>日農ｻｲﾊﾛﾝ水和剤</t>
  </si>
  <si>
    <t>ｼﾊﾛﾄﾘﾝ乳剤</t>
  </si>
  <si>
    <t>ｻｲﾊﾛﾝ乳剤</t>
  </si>
  <si>
    <t>ｸﾛﾙﾋﾟｸﾘﾝ錠剤</t>
  </si>
  <si>
    <t>軍配印粒状石灰窒素40</t>
  </si>
  <si>
    <t>ｼﾌﾙﾄﾘﾝ乳剤</t>
  </si>
  <si>
    <t>ﾊﾞｲｽﾛｲﾄﾞ乳剤</t>
  </si>
  <si>
    <t>ﾊﾞｲｽﾛｲﾄﾞEW</t>
  </si>
  <si>
    <t>ﾌｪﾝﾌﾟﾛﾊﾟﾄﾘﾝ乳剤</t>
  </si>
  <si>
    <t>ﾛﾃﾞｨｰ乳剤</t>
  </si>
  <si>
    <t>ﾎｸｺｰﾛﾃﾞｨｰ乳剤</t>
  </si>
  <si>
    <t>ﾌｪﾝﾌﾟﾛﾊﾟﾄﾘﾝ水和剤</t>
  </si>
  <si>
    <t>ﾛﾃﾞｨｰ水和剤</t>
  </si>
  <si>
    <t>ﾎｸｺｰﾛﾃﾞｨｰ水和剤</t>
  </si>
  <si>
    <t>ﾌｪﾝﾌﾟﾛﾊﾟﾄﾘﾝくん煙剤</t>
  </si>
  <si>
    <t>ﾛﾃﾞｨｰくん煙顆粒</t>
  </si>
  <si>
    <t>ｸﾛﾙﾌﾙｱｽﾞﾛﾝ乳剤</t>
  </si>
  <si>
    <t>石原ｱﾀﾌﾞﾛﾝ乳剤</t>
  </si>
  <si>
    <t>ﾁｳﾗﾑ･ﾍﾟﾝｼｸﾛﾝ水和剤</t>
  </si>
  <si>
    <t>ﾃｨｰﾋﾞｯｸ水和剤</t>
  </si>
  <si>
    <t>ｶﾍﾟﾚﾝ粒剤2.5</t>
  </si>
  <si>
    <t>ｸﾐｱｲﾄﾚﾎﾞﾝ乳剤</t>
  </si>
  <si>
    <t>ｻﾝｹｲﾄﾚﾎﾞﾝ乳剤</t>
  </si>
  <si>
    <t>展着剤ｱｸﾞﾗｰ</t>
  </si>
  <si>
    <t>ｵｷﾒﾗﾉﾙｱ剤</t>
  </si>
  <si>
    <t>ｻﾝｹｲｵｷﾒﾗﾉｺｰﾙ</t>
  </si>
  <si>
    <t>ﾌﾟﾛﾊﾟﾓｶﾙﾌﾞ塩酸塩液剤</t>
  </si>
  <si>
    <t>ﾌﾟﾚﾋﾞｸｰﾙN液剤</t>
  </si>
  <si>
    <t>日曹ﾌﾟﾚﾋﾞｸｰﾙN液剤</t>
  </si>
  <si>
    <t>ｵｷｿﾘﾆｯｸ酸水和剤</t>
  </si>
  <si>
    <t>ｽﾀｰﾅ水和剤</t>
  </si>
  <si>
    <t>ﾌｻﾗｲﾄﾞ･ﾌﾙﾄﾗﾆﾙ水和剤</t>
  </si>
  <si>
    <t>ﾓﾝｶｯﾄﾗﾌﾞｻｲﾄﾞ20ﾌﾛｱﾌﾞﾙ</t>
  </si>
  <si>
    <t>ﾊﾟｸﾛﾌﾞﾄﾗｿﾞｰﾙ粒剤</t>
  </si>
  <si>
    <t>ｽﾏﾚｸﾄ粒剤</t>
  </si>
  <si>
    <t>石原ｽﾏﾚｸﾄ粒剤</t>
  </si>
  <si>
    <t>ﾊﾞｳﾝﾃｨ粒剤</t>
  </si>
  <si>
    <t>ﾊﾟｸﾛﾌﾞﾄﾗｿﾞｰﾙ水和剤</t>
  </si>
  <si>
    <t>ﾊﾞｳﾝﾃｨﾌﾛｱﾌﾞﾙ</t>
  </si>
  <si>
    <t>日農ﾊﾞｳﾝﾃｨﾌﾛｱﾌﾞﾙ</t>
  </si>
  <si>
    <t>ｲｿﾌﾟﾛﾁｵﾗﾝ･ﾊﾟｸﾛﾌﾞﾄﾗｿﾞｰﾙ粒剤</t>
  </si>
  <si>
    <t>ｲﾈﾋﾞﾀﾝ粒剤</t>
  </si>
  <si>
    <t>ﾎﾙｸﾛﾙﾌｪﾆｭﾛﾝ液剤</t>
  </si>
  <si>
    <t>ﾌﾙﾒｯﾄ液剤</t>
  </si>
  <si>
    <t>ｶﾞｰﾃﾞﾝｱｰｽA</t>
  </si>
  <si>
    <t>ﾄﾗﾛﾒﾄﾘﾝ水和剤</t>
  </si>
  <si>
    <t>日曹ｽｶｳﾄﾌﾛｱﾌﾞﾙ</t>
  </si>
  <si>
    <t>銅･ﾒﾀﾗｷｼﾙ水和剤</t>
  </si>
  <si>
    <t>ﾘﾄﾞﾐﾙ銅水和剤</t>
  </si>
  <si>
    <t>ｴﾄﾌｪﾝﾌﾟﾛｯｸｽ･ﾄﾘｼｸﾗｿﾞｰﾙ･ﾊﾞﾘﾀﾞﾏｲｼﾝ粉剤</t>
  </si>
  <si>
    <t>ﾄﾚﾊﾞﾘﾀﾞﾋﾞｰﾑ粉剤DL</t>
  </si>
  <si>
    <t>ﾌﾙﾙﾌﾟﾘﾐﾄﾞｰﾙ水和剤</t>
  </si>
  <si>
    <t>ｸﾞﾘｰﾝﾌｨｰﾙﾄﾞ水和剤</t>
  </si>
  <si>
    <t>ﾋﾞｰﾑｿﾞﾙ</t>
  </si>
  <si>
    <t>MDBA液剤</t>
  </si>
  <si>
    <t>SDSｸｽﾞｺﾛﾝ液剤</t>
  </si>
  <si>
    <t>ｸｽﾞｺﾛﾝ液剤</t>
  </si>
  <si>
    <t>ﾄﾘﾌﾙﾐｿﾞｰﾙ乳剤</t>
  </si>
  <si>
    <t>ﾄﾘﾌﾐﾝ乳剤</t>
  </si>
  <si>
    <t>石原ﾄﾘﾌﾐﾝ乳剤</t>
  </si>
  <si>
    <t>ﾊﾞﾘﾀﾞｼﾝ液剤5</t>
  </si>
  <si>
    <t>ﾎｸｺｰﾊﾞﾘﾀﾞｼﾝ液剤5</t>
  </si>
  <si>
    <t>ｶﾙﾎﾞｽﾙﾌｧﾝ粒剤</t>
  </si>
  <si>
    <t>ｶﾞｾﾞｯﾄ粒剤</t>
  </si>
  <si>
    <t>過酸化ｶﾙｼｳﾑ粉粒剤</t>
  </si>
  <si>
    <t>ｶﾙﾊﾟｰ粉粒剤16</t>
  </si>
  <si>
    <t>ｶﾔｸｶﾙﾊﾟｰ粉粒剤16</t>
  </si>
  <si>
    <t>ｷｻﾞﾛﾎｯﾌﾟｴﾁﾙ水和剤</t>
  </si>
  <si>
    <t>ﾀﾙｶﾞﾌﾛｱﾌﾞﾙ</t>
  </si>
  <si>
    <t>ﾋﾟﾗｿﾞｽﾙﾌﾛﾝｴﾁﾙ粒剤</t>
  </si>
  <si>
    <t>ｼﾘｳｽ粒剤</t>
  </si>
  <si>
    <t>ﾌﾗｻﾞｽﾙﾌﾛﾝ水和剤</t>
  </si>
  <si>
    <t>ｼﾊﾞｹﾞﾝ水和剤</t>
  </si>
  <si>
    <t>ﾐｯｸｽﾊﾟﾜｰ</t>
  </si>
  <si>
    <t>ﾋﾟﾘﾌﾞﾁｶﾙﾌﾞ･ﾌﾞﾛﾓﾌﾞﾁﾄﾞ･ﾍﾞﾝｿﾞﾌｪﾅｯﾌﾟ水和剤</t>
  </si>
  <si>
    <t>ｱｸﾞﾛｽｼｰｾﾞｯﾄﾌﾛｱﾌﾞﾙ</t>
  </si>
  <si>
    <t>ﾏｼﾝ油･有機銅水和剤</t>
  </si>
  <si>
    <t>ｱﾙﾀﾍﾞｰﾙﾌﾛｱﾌﾞﾙ</t>
  </si>
  <si>
    <t>ｷｬﾌﾟﾀﾝ･有機銅水和剤</t>
  </si>
  <si>
    <t>ｸﾞﾘﾝｵｷｼﾗﾝ水和剤</t>
  </si>
  <si>
    <t>ﾄﾚﾎﾞﾝｴｱｰ</t>
  </si>
  <si>
    <t>ﾌﾟﾛｸﾛﾗｽﾞ乳剤</t>
  </si>
  <si>
    <t>ｽﾎﾟﾙﾀｯｸ乳剤</t>
  </si>
  <si>
    <t>日産ｽﾎﾟﾙﾀｯｸ乳剤</t>
  </si>
  <si>
    <t>ﾌﾙｱｼﾞﾅﾑ水和剤</t>
  </si>
  <si>
    <t>ﾌﾙｱｼﾞﾅﾑ粉剤</t>
  </si>
  <si>
    <t>石原ﾌﾛﾝｻｲﾄﾞ粉剤</t>
  </si>
  <si>
    <t>ｻﾙﾌｧｰｿﾞﾙ</t>
  </si>
  <si>
    <t>ﾌｪﾝﾌﾟﾛﾊﾟﾄﾘﾝ･MEP乳剤</t>
  </si>
  <si>
    <t>ｽﾐﾛﾃﾞｨｰ乳剤</t>
  </si>
  <si>
    <t>ﾎﾞﾛｼﾙ</t>
  </si>
  <si>
    <t>ﾀﾞｲｱｼﾞﾉﾝﾏｲｸﾛｶﾌﾟｾﾙ剤</t>
  </si>
  <si>
    <t>ﾀﾞｲｱｼﾞﾉﾝSLｿﾞﾙ</t>
  </si>
  <si>
    <t>ﾌﾙﾙﾌﾟﾘﾐﾄﾞｰﾙ粒剤</t>
  </si>
  <si>
    <t>ｸﾞﾘｰﾝﾌｨｰﾙﾄﾞ粒剤</t>
  </si>
  <si>
    <t>炭酸ｶﾞｽ</t>
  </si>
  <si>
    <t>ｴﾄﾌｪﾝﾌﾟﾛｯｸｽ･ﾄﾘｼｸﾗｿﾞｰﾙ粉剤</t>
  </si>
  <si>
    <t>ﾋﾞｰﾑﾄﾚﾎﾞﾝ粉剤5DL</t>
  </si>
  <si>
    <t>ﾌﾞﾀﾐﾎｽ乳剤</t>
  </si>
  <si>
    <t>ｸﾚﾏｰﾄ乳剤</t>
  </si>
  <si>
    <t>ﾎｸｺｰｸﾚﾏｰﾄ乳剤</t>
  </si>
  <si>
    <t>日農ｸﾚﾏｰﾄ乳剤</t>
  </si>
  <si>
    <t>ｻﾝｹｲｸﾚﾏｰﾄ乳剤</t>
  </si>
  <si>
    <t>ﾐｸﾛﾌﾞﾀﾆﾙ水和剤</t>
  </si>
  <si>
    <t>ﾗﾘｰ水和剤</t>
  </si>
  <si>
    <t>ﾐｸﾛﾌﾞﾀﾆﾙ乳剤</t>
  </si>
  <si>
    <t>ﾗﾘｰ乳剤</t>
  </si>
  <si>
    <t>ｼﾞｴﾄﾌｪﾝｶﾙﾌﾞ水和剤</t>
  </si>
  <si>
    <t>ﾊﾟｳﾐﾙ水和剤</t>
  </si>
  <si>
    <t>ｼﾞｴﾄﾌｪﾝｶﾙﾌﾞ･ﾌﾟﾛｼﾐﾄﾞﾝ水和剤</t>
  </si>
  <si>
    <t>ｽﾐﾌﾞﾚﾝﾄﾞ水和剤</t>
  </si>
  <si>
    <t>ｼﾞｴﾄﾌｪﾝｶﾙﾌﾞ･ﾁｵﾌｧﾈｰﾄﾒﾁﾙ水和剤</t>
  </si>
  <si>
    <t>住化ｹﾞｯﾀｰ水和剤</t>
  </si>
  <si>
    <t>日曹ｹﾞｯﾀｰ水和剤</t>
  </si>
  <si>
    <t>ﾍｷｻｺﾅｿﾞｰﾙ水和剤</t>
  </si>
  <si>
    <t>ｱﾝﾋﾞﾙﾌﾛｱﾌﾞﾙ</t>
  </si>
  <si>
    <t>ﾐﾙﾍﾞﾒｸﾁﾝ乳剤</t>
  </si>
  <si>
    <t>ﾐﾙﾍﾞﾉｯｸ乳剤</t>
  </si>
  <si>
    <t>ﾌﾟﾛﾋﾟｺﾅｿﾞｰﾙ乳剤</t>
  </si>
  <si>
    <t>ﾁﾙﾄ乳剤25</t>
  </si>
  <si>
    <t>ﾃﾌﾙﾍﾞﾝｽﾞﾛﾝ乳剤</t>
  </si>
  <si>
    <t>ｸﾐｱｲﾉｰﾓﾙﾄ乳剤</t>
  </si>
  <si>
    <t>日農ﾉｰﾓﾙﾄ乳剤</t>
  </si>
  <si>
    <t>ｴﾄﾌｪﾝﾌﾟﾛｯｸｽ･ｶﾙﾀｯﾌﾟ粒剤</t>
  </si>
  <si>
    <t>ﾊﾟﾀﾞﾝﾄﾚﾎﾞﾝ粒剤L</t>
  </si>
  <si>
    <t>ｸﾐｱｲﾊﾟﾀﾞﾝﾄﾚﾎﾞﾝ粒剤L</t>
  </si>
  <si>
    <t>ｸﾐｱｲﾋﾞｰﾑｴｲﾄｿﾞﾙ</t>
  </si>
  <si>
    <t>ﾋﾞｰﾑｴｲﾄｿﾞﾙ</t>
  </si>
  <si>
    <t>ｴﾄﾌｪﾝﾌﾟﾛｯｸｽ･ﾋﾟﾛｷﾛﾝ粒剤</t>
  </si>
  <si>
    <t>ｺﾗﾄｯﾌﾟﾄﾚﾎﾞﾝ粒剤</t>
  </si>
  <si>
    <t>ｼｲﾀｹ菌糸体抽出物液剤</t>
  </si>
  <si>
    <t>ﾚﾝﾃﾐﾝ液剤</t>
  </si>
  <si>
    <t>ﾒﾋﾟｺｰﾄｸﾛﾘﾄﾞ液剤</t>
  </si>
  <si>
    <t>ﾌﾗｽﾀｰ液剤</t>
  </si>
  <si>
    <t>日曹ﾌﾗｽﾀｰ液剤</t>
  </si>
  <si>
    <t>ﾌｪﾝﾋﾟﾛｷｼﾒｰﾄ水和剤</t>
  </si>
  <si>
    <t>ﾀﾞﾆﾄﾛﾝﾌﾛｱﾌﾞﾙ</t>
  </si>
  <si>
    <t>ｼﾞﾁｵﾋﾟﾙ乳剤</t>
  </si>
  <si>
    <t>ﾃﾞｨｸﾄﾗﾝ乳剤</t>
  </si>
  <si>
    <t>ﾋﾟﾘﾀﾞﾍﾞﾝ水和剤</t>
  </si>
  <si>
    <t>ｻﾝﾏｲﾄ水和剤</t>
  </si>
  <si>
    <t>ｻﾝﾏｲﾄﾌﾛｱﾌﾞﾙ</t>
  </si>
  <si>
    <t>ｳﾆｺﾅｿﾞｰﾙP粒剤</t>
  </si>
  <si>
    <t>ﾛﾐｶ粒剤</t>
  </si>
  <si>
    <t>ｸﾐｱｲﾛﾐｶ粒剤</t>
  </si>
  <si>
    <t>日産ﾛﾐｶ粒剤</t>
  </si>
  <si>
    <t>ｳﾆｺﾅｿﾞｰﾙP複合肥料</t>
  </si>
  <si>
    <t>ｽﾐｼｮｰﾄ28</t>
  </si>
  <si>
    <t>ｺｰﾌﾟｼｮｰﾄ28</t>
  </si>
  <si>
    <t>ｺｰﾌﾟｼｮｰﾄA28</t>
  </si>
  <si>
    <t>日農ｲｵｳﾌﾛｱﾌﾞﾙ</t>
  </si>
  <si>
    <t>日産ｲｵｳﾌﾛｱﾌﾞﾙ</t>
  </si>
  <si>
    <t>ｷﾉﾝﾄﾞｰﾌﾛｱﾌﾞﾙ</t>
  </si>
  <si>
    <t>ﾄﾞｳｸﾞﾘﾝ水和剤</t>
  </si>
  <si>
    <t>ｱﾙﾑｸﾞﾘｰﾝ</t>
  </si>
  <si>
    <t>ｱﾃﾞｨｵﾝﾌﾛｱﾌﾞﾙ</t>
  </si>
  <si>
    <t>ｻﾝｹｲｱﾃﾞｨｵﾝﾌﾛｱﾌﾞﾙ</t>
  </si>
  <si>
    <t>くん蒸用炭酸ｶﾞｽ</t>
  </si>
  <si>
    <t>ｺﾛﾅﾌﾛｱﾌﾞﾙ</t>
  </si>
  <si>
    <t>ｼﾊﾛﾄﾘﾝ･ｼﾞﾌﾙﾍﾞﾝｽﾞﾛﾝ水和剤</t>
  </si>
  <si>
    <t>ﾋﾞﾘｰﾌﾞ水和剤</t>
  </si>
  <si>
    <t>ﾍﾟﾝﾃﾞｨﾒﾀﾘﾝ･ﾘﾆｭﾛﾝ乳剤</t>
  </si>
  <si>
    <t>ｶｲﾀｯｸ乳剤</t>
  </si>
  <si>
    <t>ｼﾞﾗﾑ水和剤</t>
  </si>
  <si>
    <t>ｺﾆﾌｧｰ水和剤</t>
  </si>
  <si>
    <t>ｲﾌﾟﾛｼﾞｵﾝくん煙剤</t>
  </si>
  <si>
    <t>新富士ﾛﾌﾞﾗｰﾙくん煙剤</t>
  </si>
  <si>
    <t>ﾛﾌﾞﾗｰﾙくん煙剤</t>
  </si>
  <si>
    <t>ﾌｪﾝﾌﾟﾛﾊﾟﾄﾘﾝ･MEP水和剤</t>
  </si>
  <si>
    <t>ｽﾐﾛﾃﾞｨｰ水和剤</t>
  </si>
  <si>
    <t>ﾌﾞﾀﾐﾎｽ･ﾌﾞﾛﾓﾌﾞﾁﾄﾞ粒剤</t>
  </si>
  <si>
    <t>ｽﾐｸﾚｰﾄ粒剤</t>
  </si>
  <si>
    <t>ｶﾙﾀｯﾌﾟ･ﾌﾞﾌﾟﾛﾌｪｼﾞﾝ粒剤</t>
  </si>
  <si>
    <t>日農ｱﾌﾟﾛｰﾄﾞﾊﾟﾀﾞﾝ粒剤</t>
  </si>
  <si>
    <t>ﾌﾙﾊﾞﾘﾈｰﾄ乳剤</t>
  </si>
  <si>
    <t>ﾏﾌﾞﾘｯｸEW</t>
  </si>
  <si>
    <t>ｸﾐｱｲﾏﾌﾞﾘｯｸEW</t>
  </si>
  <si>
    <t>ﾌｪﾘﾑｿﾞﾝ･ﾌｻﾗｲﾄﾞ粉剤</t>
  </si>
  <si>
    <t>ﾌﾞﾗｼﾝ粉剤DL</t>
  </si>
  <si>
    <t>ﾎｸｺｰﾌﾞﾗｼﾝ粉剤DL</t>
  </si>
  <si>
    <t>ﾊﾞﾘﾀﾞﾏｲｼﾝ･ﾌｪﾘﾑｿﾞﾝ･ﾌｻﾗｲﾄﾞ粉剤</t>
  </si>
  <si>
    <t>ﾌﾞﾗｼﾝﾊﾞﾘﾀﾞ粉剤DL</t>
  </si>
  <si>
    <t>ﾄﾘｼｸﾗｿﾞｰﾙ･ﾌｪﾘﾑｿﾞﾝ粉剤</t>
  </si>
  <si>
    <t>ﾉﾝﾌﾞﾗｽ粉剤DL</t>
  </si>
  <si>
    <t>ﾄﾘｼｸﾗｿﾞｰﾙ･ﾊﾞﾘﾀﾞﾏｲｼﾝ･ﾌｪﾘﾑｿﾞﾝ粉剤</t>
  </si>
  <si>
    <t>ﾉﾝﾌﾞﾗｽﾊﾞﾘﾀﾞ粉剤DL</t>
  </si>
  <si>
    <t>ｵｷｿﾘﾆｯｸ酸･有機銅水和剤</t>
  </si>
  <si>
    <t>ﾅﾚｰﾄ水和剤</t>
  </si>
  <si>
    <t>ｵｷｿﾘﾆｯｸ酸･ｽﾄﾚﾌﾟﾄﾏｲｼﾝ水和剤</t>
  </si>
  <si>
    <t>明治ﾏﾃﾘｰﾅ水和剤</t>
  </si>
  <si>
    <t>ｱｸﾞﾛｽﾏﾃﾘｰﾅ水和剤</t>
  </si>
  <si>
    <t>ｵｷｿﾘﾆｯｸ酸･銅水和剤</t>
  </si>
  <si>
    <t>ｱｸﾞﾛｽﾃﾚｵ水和剤</t>
  </si>
  <si>
    <t>ｲｿｷｻﾍﾞﾝ水和剤</t>
  </si>
  <si>
    <t>ﾀｰｻﾞｲﾝ水和剤</t>
  </si>
  <si>
    <t>ﾍﾟﾌﾗｿﾞｴｰﾄ乳剤</t>
  </si>
  <si>
    <t>ﾎｸｺｰﾍﾙｼｰﾄﾞ乳剤</t>
  </si>
  <si>
    <t>UBEﾍﾙｼｰﾄﾞ乳剤</t>
  </si>
  <si>
    <t>ｳﾆｺﾅｿﾞｰﾙP液剤</t>
  </si>
  <si>
    <t>ｽﾐｾﾌﾞﾝP液剤</t>
  </si>
  <si>
    <t>ﾆｰｽﾞ</t>
  </si>
  <si>
    <t>MEP･ｽｳｨｰﾄﾋﾞﾙｱ油剤</t>
  </si>
  <si>
    <t>ｱﾘﾓﾄﾞｷｺｰﾙ</t>
  </si>
  <si>
    <t>ｱｸﾞﾛｽﾀﾞｲｱｼﾞﾉﾝ水和剤34</t>
  </si>
  <si>
    <t>ｷﾝｾｯﾄ水和剤80</t>
  </si>
  <si>
    <t>ﾃﾄﾗｼﾞﾎﾝ乳剤</t>
  </si>
  <si>
    <t>ﾃﾃﾞｵﾝ乳剤</t>
  </si>
  <si>
    <t>ﾎｽﾁｱｾﾞｰﾄ粒剤</t>
  </si>
  <si>
    <t>石原ﾈﾏﾄﾘﾝ粒剤</t>
  </si>
  <si>
    <t>ﾋﾞﾌｪﾝﾄﾘﾝ水和剤</t>
  </si>
  <si>
    <t>日産ﾃﾙｽﾀｰ水和剤</t>
  </si>
  <si>
    <t>ﾅﾌﾞS乳剤</t>
  </si>
  <si>
    <t>ｴﾄﾌｪﾝﾌﾟﾛｯｸｽ油剤</t>
  </si>
  <si>
    <t>ﾋﾞｰﾑﾊﾞｼﾎﾞﾝ粉剤5DL</t>
  </si>
  <si>
    <t>ﾌﾟﾛﾁｵﾎｽ粉粒剤</t>
  </si>
  <si>
    <t>ﾄｸﾁｵﾝ細粒剤F</t>
  </si>
  <si>
    <t>ｻﾆｰﾌｨｰﾙﾄﾞ乳剤</t>
  </si>
  <si>
    <t>ｱｸﾞﾛｽﾀﾞｲｱｼﾞﾉﾝ乳剤40</t>
  </si>
  <si>
    <t>ｸﾛﾙﾌﾙｱｽﾞﾛﾝ水和剤</t>
  </si>
  <si>
    <t>石原ｱﾀﾌﾞﾛﾝSC</t>
  </si>
  <si>
    <t>ﾌﾟﾚﾁﾗｸﾛｰﾙ乳剤</t>
  </si>
  <si>
    <t>ｴﾘｼﾞｬﾝ乳剤</t>
  </si>
  <si>
    <t>ｴﾄﾌｪﾝﾌﾟﾛｯｸｽ･ﾌｪﾘﾑｿﾞﾝ･ﾌｻﾗｲﾄﾞ粉剤</t>
  </si>
  <si>
    <t>ﾌﾞﾗｼﾝﾄﾚﾎﾞﾝ粉剤DL</t>
  </si>
  <si>
    <t>ﾎｸｺｰﾌﾞﾗｼﾝﾄﾚﾎﾞﾝ粉剤DL</t>
  </si>
  <si>
    <t>ｴﾄﾌｪﾝﾌﾟﾛｯｸｽ･ﾄﾘｼｸﾗｿﾞｰﾙ･ﾌｪﾘﾑｿﾞﾝ粉剤</t>
  </si>
  <si>
    <t>ﾉﾝﾌﾞﾗｽﾄﾚﾎﾞﾝ粉剤DL</t>
  </si>
  <si>
    <t>ｴﾄﾌｪﾝﾌﾟﾛｯｸｽ･ﾊﾞﾘﾀﾞﾏｲｼﾝ･ﾌｪﾘﾑｿﾞﾝ･ﾌｻﾗｲﾄﾞ粉剤</t>
  </si>
  <si>
    <t>ﾌﾞﾗｼﾝﾄﾚﾊﾞﾘﾀﾞ粉剤DL</t>
  </si>
  <si>
    <t>ﾎｸｺｰﾌﾞﾗｼﾝﾄﾚﾊﾞﾘﾀﾞ粉剤DL</t>
  </si>
  <si>
    <t>ｴﾄﾌｪﾝﾌﾟﾛｯｸｽ･ﾄﾘｼｸﾗｿﾞｰﾙ･ﾊﾞﾘﾀﾞﾏｲｼﾝ･ﾌｪﾘﾑｿﾞﾝ粉剤</t>
  </si>
  <si>
    <t>ﾉﾝﾌﾞﾗｽﾄﾚﾊﾞﾘﾀﾞ粉剤DL</t>
  </si>
  <si>
    <t>ﾛｰﾇ･ﾌﾟｰﾗﾝﾃﾞﾅﾎﾟﾝ5%ﾍﾞｲﾄ</t>
  </si>
  <si>
    <t>ﾛｰﾇ･ﾌﾟｰﾗﾝﾐｸﾛﾃﾞﾅﾎﾟﾝ水和剤85</t>
  </si>
  <si>
    <t>ｵﾝｺﾙ粒剤1</t>
  </si>
  <si>
    <t>ﾛｰﾇ･ﾌﾟｰﾗﾝﾃﾞﾅﾎﾟﾝ水和剤50</t>
  </si>
  <si>
    <t>ｴｷｶ炭酸ｶﾞｽ</t>
  </si>
  <si>
    <t>ｽﾐｼｮｰﾄ14</t>
  </si>
  <si>
    <t>ｺｰﾌﾟｼｮｰﾄ14</t>
  </si>
  <si>
    <t>ｺｰﾌﾟｼｮｰﾄA14</t>
  </si>
  <si>
    <t>ｽﾐｼｮｰﾄ21</t>
  </si>
  <si>
    <t>ｺｰﾌﾟｼｮｰﾄ21</t>
  </si>
  <si>
    <t>ｺｰﾌﾟｼｮｰﾄA21</t>
  </si>
  <si>
    <t>ﾌﾙｽﾙﾌｧﾐﾄﾞ粉剤</t>
  </si>
  <si>
    <t>ﾈﾋﾞｼﾞﾝ粉剤</t>
  </si>
  <si>
    <t>ｲﾐﾀﾞｸﾛﾌﾟﾘﾄﾞ水和剤</t>
  </si>
  <si>
    <t>ｱﾄﾞﾏｲﾔｰ水和剤</t>
  </si>
  <si>
    <t>ｸﾐｱｲｱﾄﾞﾏｲﾔｰ水和剤</t>
  </si>
  <si>
    <t>ｲﾐﾀﾞｸﾛﾌﾟﾘﾄﾞ粒剤</t>
  </si>
  <si>
    <t>ｱﾄﾞﾏｲﾔｰ1粒剤</t>
  </si>
  <si>
    <t>ｸﾐｱｲｱﾄﾞﾏｲﾔｰ1粒剤</t>
  </si>
  <si>
    <t>ｴｽﾌﾟﾛｶﾙﾌﾞ･ｼﾞﾒﾀﾒﾄﾘﾝ･ﾋﾟﾗｿﾞｽﾙﾌﾛﾝｴﾁﾙ･ﾌﾟﾚﾁﾗｸﾛｰﾙ粒剤</t>
  </si>
  <si>
    <t>ｽﾊﾟｰｸｽﾀｰ粒剤</t>
  </si>
  <si>
    <t>ﾄﾞｷﾘﾝﾌﾛｱﾌﾞﾙ</t>
  </si>
  <si>
    <t>ｴﾄﾌｪﾝﾌﾟﾛｯｸｽ･ﾊﾞﾘﾀﾞﾏｲｼﾝ･ﾌｪﾘﾑｿﾞﾝ･ﾌｻﾗｲﾄﾞ水和剤</t>
  </si>
  <si>
    <t>ﾌﾞﾗｼﾝﾄﾚﾊﾞﾘﾀﾞ水和剤</t>
  </si>
  <si>
    <t>ﾍﾞﾆﾄﾞｰ水和剤</t>
  </si>
  <si>
    <t>ｵﾚｲﾝ酸ﾅﾄﾘｳﾑ液剤</t>
  </si>
  <si>
    <t>ｵﾚｰﾄ液剤</t>
  </si>
  <si>
    <t>ｶﾀﾞﾝV</t>
  </si>
  <si>
    <t>ﾄﾚﾎﾞﾝEW</t>
  </si>
  <si>
    <t>ﾁｳﾗﾑ･ﾍﾟﾌﾗｿﾞｴｰﾄ水和剤</t>
  </si>
  <si>
    <t>ﾎｸｺｰﾍﾙｼｰﾄﾞTﾌﾛｱﾌﾞﾙ</t>
  </si>
  <si>
    <t>UBEﾍﾙｼｰﾄﾞTﾌﾛｱﾌﾞﾙ</t>
  </si>
  <si>
    <t>ﾌﾙﾄﾗﾆﾙ乳剤</t>
  </si>
  <si>
    <t>ﾓﾝｶｯﾄ乳剤</t>
  </si>
  <si>
    <t>ﾃﾌﾙﾄﾘﾝ粒剤</t>
  </si>
  <si>
    <t>ﾌｫｰｽ粒剤</t>
  </si>
  <si>
    <t>日農ﾌｫｰｽ粒剤</t>
  </si>
  <si>
    <t>ｼﾞﾌｪﾉｺﾅｿﾞｰﾙ水和剤</t>
  </si>
  <si>
    <t>ｼﾞﾌｪﾉｺﾅｿﾞｰﾙ乳剤</t>
  </si>
  <si>
    <t>ﾌﾟﾗﾝﾀﾞﾑ乳剤25</t>
  </si>
  <si>
    <t>ｲﾏｿﾞｽﾙﾌﾛﾝ粒剤</t>
  </si>
  <si>
    <t>ﾃｲｸｵﾌ粒剤</t>
  </si>
  <si>
    <t>ｲﾏｿﾞｽﾙﾌﾛﾝ水和剤</t>
  </si>
  <si>
    <t>ｼﾊﾞﾀｲﾄ</t>
  </si>
  <si>
    <t>ﾃﾆﾙｸﾛｰﾙ粒剤</t>
  </si>
  <si>
    <t>ｱﾙﾊｰﾌﾞ粒剤</t>
  </si>
  <si>
    <t>ﾃﾌﾞﾌｪﾝﾋﾟﾗﾄﾞ水和剤</t>
  </si>
  <si>
    <t>ﾋﾟﾗﾆｶ水和剤</t>
  </si>
  <si>
    <t>ｸﾐｱｲﾋﾟﾗﾆｶ水和剤</t>
  </si>
  <si>
    <t>日曹ﾋﾟﾗﾆｶ水和剤</t>
  </si>
  <si>
    <t>ﾃﾌﾞﾌｪﾝﾋﾟﾗﾄﾞ乳剤</t>
  </si>
  <si>
    <t>ﾋﾟﾗﾆｶEW</t>
  </si>
  <si>
    <t>ｸﾐｱｲﾋﾟﾗﾆｶEW</t>
  </si>
  <si>
    <t>日曹ﾋﾟﾗﾆｶEW</t>
  </si>
  <si>
    <t>ﾍﾟﾙﾒﾄﾘﾝﾏｲｸﾛｶﾌﾟｾﾙ剤</t>
  </si>
  <si>
    <t>ｴﾝﾊﾞｰMC</t>
  </si>
  <si>
    <t>炭酸水素ｶﾘｳﾑ水溶剤</t>
  </si>
  <si>
    <t>ｶﾘｸﾞﾘｰﾝ</t>
  </si>
  <si>
    <t>ｲﾌﾟｺﾅｿﾞｰﾙ水和剤</t>
  </si>
  <si>
    <t>ﾃｸﾘｰﾄﾞ水和剤</t>
  </si>
  <si>
    <t>ﾎｸｺｰ撒粉ﾎﾞﾙﾄﾞｰ粉剤DL</t>
  </si>
  <si>
    <t>ﾍﾟﾝｼｸﾛﾝ粒剤</t>
  </si>
  <si>
    <t>ｾﾚﾝﾀｰﾌ粒剤</t>
  </si>
  <si>
    <t>ｴﾄﾌｪﾝﾌﾟﾛｯｸｽ･ﾄﾘｼｸﾗｿﾞｰﾙ水和剤</t>
  </si>
  <si>
    <t>ｸﾐｱｲﾋﾞｰﾑｴｲﾄﾄﾚﾎﾞﾝｿﾞﾙ</t>
  </si>
  <si>
    <t>ｺﾛﾏｲﾄ乳剤</t>
  </si>
  <si>
    <t>ｵｷｿﾘﾆｯｸ酸･ｶｽｶﾞﾏｲｼﾝ水和剤</t>
  </si>
  <si>
    <t>ｶｾｯﾄ水和剤</t>
  </si>
  <si>
    <t>ｲﾏｻﾞﾋﾟﾙ･ｸﾞﾙﾎｼﾈｰﾄ液剤</t>
  </si>
  <si>
    <t>ｾﾞﾛｸﾞﾗｽ液剤</t>
  </si>
  <si>
    <t>ﾍﾟﾝﾃﾞｨﾒﾀﾘﾝ･ﾘﾆｭﾛﾝ粉粒剤</t>
  </si>
  <si>
    <t>ｶｲﾀｯｸ細粒剤F</t>
  </si>
  <si>
    <t>ｱｸﾞﾛｶﾞｰﾄﾞ</t>
  </si>
  <si>
    <t>DCBN水和剤</t>
  </si>
  <si>
    <t>ﾍﾞﾝﾎﾟｰﾙ水和剤</t>
  </si>
  <si>
    <t>DCBN粒剤</t>
  </si>
  <si>
    <t>ﾍﾞﾝﾎﾟｰﾙ粒剤</t>
  </si>
  <si>
    <t>ﾃｨﾍﾞｯｸ</t>
  </si>
  <si>
    <t>ｲﾐﾀﾞｸﾛﾌﾟﾘﾄﾞ･ﾄﾘｼｸﾗｿﾞｰﾙ粒剤</t>
  </si>
  <si>
    <t>ｸﾐｱｲﾋﾞｰﾑｱﾄﾞﾏｲﾔｰ粒剤</t>
  </si>
  <si>
    <t>ｶﾙﾌﾞﾁﾚｰﾄ･MDBA粒剤</t>
  </si>
  <si>
    <t>ﾂｲﾝｶﾑ</t>
  </si>
  <si>
    <t>ﾌﾙﾌｪﾉｸｽﾛﾝ乳剤</t>
  </si>
  <si>
    <t>ｶｽｹｰﾄﾞ乳剤</t>
  </si>
  <si>
    <t>ｱﾗﾆｶﾙﾌﾞ水和剤</t>
  </si>
  <si>
    <t>ｵﾘｵﾝ水和剤40</t>
  </si>
  <si>
    <t>ﾌｪﾘﾑｿﾞﾝ水和剤</t>
  </si>
  <si>
    <t>ﾀｹﾌﾞﾗｽ</t>
  </si>
  <si>
    <t>塩酸ﾚﾊﾞﾐｿﾞｰﾙ液剤</t>
  </si>
  <si>
    <t>ﾎﾄﾞｶﾞﾔｾﾝﾁｭﾘｰｴｰｽ注入剤</t>
  </si>
  <si>
    <t>炭酸水素ﾅﾄﾘｳﾑ･銅水和剤</t>
  </si>
  <si>
    <t>JCｼﾞｰﾌｧｲﾝ水和剤</t>
  </si>
  <si>
    <t>ｼﾞｰﾌｧｲﾝ水和剤</t>
  </si>
  <si>
    <t>ﾋﾟﾘﾌﾞﾁｶﾙﾌﾞ･ﾌﾟﾚﾁﾗｸﾛｰﾙ乳剤</t>
  </si>
  <si>
    <t>ｼﾝｸﾞ乳剤</t>
  </si>
  <si>
    <t>ｵｷｿﾘﾆｯｸ酸･ﾌﾟﾛｸﾛﾗｽﾞ水和剤</t>
  </si>
  <si>
    <t>住化ｽﾎﾟﾙﾀｯｸｽﾀｰﾅSE</t>
  </si>
  <si>
    <t>日産ｽﾎﾟﾙﾀｯｸｽﾀｰﾅSE</t>
  </si>
  <si>
    <t>ｱﾄﾞﾏｲﾔｰﾌﾛｱﾌﾞﾙ</t>
  </si>
  <si>
    <t>ｸﾐｱｲｱﾄﾞﾏｲﾔｰﾌﾛｱﾌﾞﾙ</t>
  </si>
  <si>
    <t>ﾌﾟﾚﾁﾗｸﾛｰﾙ粒剤</t>
  </si>
  <si>
    <t>ｿﾙﾈｯﾄ1ｷﾛ粒剤</t>
  </si>
  <si>
    <t>ｲﾏｿﾞｽﾙﾌﾛﾝ･ｴｽﾌﾟﾛｶﾙﾌﾞ･ﾀﾞｲﾑﾛﾝ粒剤</t>
  </si>
  <si>
    <t>ｺﾞｰｻｲﾝ粒剤</t>
  </si>
  <si>
    <t>SDSｺﾞｰｻｲﾝ粒剤</t>
  </si>
  <si>
    <t>ｲﾌﾟｺﾅｿﾞｰﾙ･銅水和剤</t>
  </si>
  <si>
    <t>ﾃｸﾘｰﾄﾞCﾌﾛｱﾌﾞﾙ</t>
  </si>
  <si>
    <t>ｸﾐｱｲﾃｸﾘｰﾄﾞCﾌﾛｱﾌﾞﾙ</t>
  </si>
  <si>
    <t>ﾍﾞﾝﾁｵｶｰﾌﾞ･ﾍﾟﾝﾃﾞｨﾒﾀﾘﾝ･ﾘﾆｭﾛﾝ乳剤</t>
  </si>
  <si>
    <t>ｸﾘｱﾀｰﾝ乳剤</t>
  </si>
  <si>
    <t>ﾌｻﾗｲﾄﾞ水和剤</t>
  </si>
  <si>
    <t>ﾗﾌﾞｻｲﾄﾞﾌﾛｱﾌﾞﾙ</t>
  </si>
  <si>
    <t>ﾎｸｺｰﾗﾌﾞｻｲﾄﾞﾌﾛｱﾌﾞﾙ</t>
  </si>
  <si>
    <t>ICﾎﾞﾙﾄﾞｰ412</t>
  </si>
  <si>
    <t>ICﾎﾞﾙﾄﾞｰ66D</t>
  </si>
  <si>
    <t>ICﾎﾞﾙﾄﾞｰ48Q</t>
  </si>
  <si>
    <t>ﾗﾋﾞﾃﾞﾝ3S</t>
  </si>
  <si>
    <t>ﾍﾞﾝﾌﾚｾｰﾄ粒剤</t>
  </si>
  <si>
    <t>ｻﾞｰﾍﾞｯｸｽ粒剤</t>
  </si>
  <si>
    <t>ｼﾞﾒﾀﾒﾄﾘﾝ･ﾋﾟﾗｿﾞﾚｰﾄ･ﾌﾟﾚﾁﾗｸﾛｰﾙ･ﾍﾞﾝﾌﾚｾｰﾄ粒剤</t>
  </si>
  <si>
    <t>ｳﾘﾎｽ粒剤15</t>
  </si>
  <si>
    <t>ｳﾘﾎｽ粒剤10</t>
  </si>
  <si>
    <t>ｲﾐﾍﾞﾝｺﾅｿﾞｰﾙ水和剤</t>
  </si>
  <si>
    <t>ﾏﾈｰｼﾞ水和剤</t>
  </si>
  <si>
    <t>ｲﾐﾍﾞﾝｺﾅｿﾞｰﾙ乳剤</t>
  </si>
  <si>
    <t>ﾏﾈｰｼﾞ乳剤</t>
  </si>
  <si>
    <t>ﾃﾌﾞﾌｪﾉｼﾞﾄﾞ粉剤</t>
  </si>
  <si>
    <t>ﾛﾑﾀﾞﾝ粉剤DL</t>
  </si>
  <si>
    <t>ﾛﾌﾞﾗｰﾙ500ｱｸｱ</t>
  </si>
  <si>
    <t>ﾌﾟﾚﾁﾗｸﾛｰﾙ･ﾍﾞﾝｿﾞﾌｪﾅｯﾌﾟ水和剤</t>
  </si>
  <si>
    <t>ﾎｸｺｰﾕﾆﾊｰﾌﾞﾌﾛｱﾌﾞﾙ</t>
  </si>
  <si>
    <t>MEPﾏｲｸﾛｶﾌﾟｾﾙ剤</t>
  </si>
  <si>
    <t>ｽﾐﾁｵﾝMC</t>
  </si>
  <si>
    <t>ｻﾝｹｲｽﾐﾁｵﾝMC</t>
  </si>
  <si>
    <t>ﾀﾞｲﾛﾝｿﾞﾙ</t>
  </si>
  <si>
    <t>ｱｾﾌｪｰﾄ･MEP乳剤</t>
  </si>
  <si>
    <t>ｵﾙﾁｵﾝ乳剤</t>
  </si>
  <si>
    <t>石原ﾌﾛﾝｻｲﾄﾞSC</t>
  </si>
  <si>
    <t>日曹ﾌﾛﾝｻｲﾄﾞSC</t>
  </si>
  <si>
    <t>ﾌｪﾘﾑｿﾞﾝ･ﾌｻﾗｲﾄﾞ水和剤</t>
  </si>
  <si>
    <t>ﾎｸｺｰﾌﾞﾗｼﾝｿﾞﾙ</t>
  </si>
  <si>
    <t>ﾌﾞﾗｼﾝｿﾞﾙ</t>
  </si>
  <si>
    <t>ﾋﾄﾞﾛｷｼｲｿｷｻｿﾞｰﾙ･ﾌﾟﾛﾋﾟｺﾅｿﾞｰﾙ水和剤</t>
  </si>
  <si>
    <t>ﾐｯｸﾚｰﾄ水和剤</t>
  </si>
  <si>
    <t>NT炭酸ｶﾞｽ</t>
  </si>
  <si>
    <t>炭酸水素ﾅﾄﾘｳﾑ水溶剤</t>
  </si>
  <si>
    <t>ﾊｰﾓﾒｲﾄ水溶剤</t>
  </si>
  <si>
    <t>なげこみﾄﾚﾎﾞﾝ</t>
  </si>
  <si>
    <t>ｸﾞﾘﾎｻｰﾄｲｿﾌﾟﾛﾋﾟﾙｱﾐﾝ塩･MCPAｲｿﾌﾟﾛﾋﾟﾙｱﾐﾝ塩液剤</t>
  </si>
  <si>
    <t>日産ｻﾌﾞｿﾞｰﾝ</t>
  </si>
  <si>
    <t>ﾏﾝｾﾞﾌﾞ･ﾐｸﾛﾌﾞﾀﾆﾙ水和剤</t>
  </si>
  <si>
    <t>ﾌﾞﾛｰﾀﾞ水和剤</t>
  </si>
  <si>
    <t>ACN剤</t>
  </si>
  <si>
    <t>ﾓｹﾞﾄﾝｼﾞｬﾝﾎﾞ</t>
  </si>
  <si>
    <t>ｸﾞﾘﾎｴｷｽ液剤</t>
  </si>
  <si>
    <t>ｻﾝﾌｰﾛﾝ液剤</t>
  </si>
  <si>
    <t>ｴｲﾄｱｯﾌﾟ液剤</t>
  </si>
  <si>
    <t>ｲﾐﾉｸﾀｼﾞﾝｱﾙﾍﾞｼﾙ酸塩水和剤</t>
  </si>
  <si>
    <t>ﾍﾞﾙｸｰﾄ水和剤</t>
  </si>
  <si>
    <t>ｸﾐｱｲﾍﾞﾙｸｰﾄ水和剤</t>
  </si>
  <si>
    <t>ﾌﾟﾛﾍｷｻｼﾞｵﾝｶﾙｼｳﾑ塩水和剤</t>
  </si>
  <si>
    <t>ﾋﾞﾋﾞﾌﾙﾌﾛｱﾌﾞﾙ</t>
  </si>
  <si>
    <t>ﾆｺｽﾙﾌﾛﾝ乳剤</t>
  </si>
  <si>
    <t>石原ﾜﾝﾎｰﾌﾟ乳剤</t>
  </si>
  <si>
    <t>ﾏﾝｾﾞﾌﾞ水和剤</t>
  </si>
  <si>
    <t>ｸﾐｱｲﾍﾟﾝｺｾﾞﾌﾞﾌﾛｱﾌﾞﾙ</t>
  </si>
  <si>
    <t>ﾍﾞﾝﾁｵｶｰﾌﾞ･ﾍﾟﾝﾃﾞｨﾒﾀﾘﾝ･ﾘﾆｭﾛﾝ粉粒剤</t>
  </si>
  <si>
    <t>ｸﾘｱﾀｰﾝ細粒剤F</t>
  </si>
  <si>
    <t>ﾄﾘﾌﾙﾗﾘﾝ･ﾍﾟﾝﾃﾞｨﾒﾀﾘﾝ粉粒剤</t>
  </si>
  <si>
    <t>ｺﾝﾎﾞﾗﾙ</t>
  </si>
  <si>
    <t>検疫用臭化ﾒﾁﾙくん蒸剤</t>
  </si>
  <si>
    <t>検疫専用三光臭化ﾒﾁﾙ</t>
  </si>
  <si>
    <t>検疫専用ﾌﾞﾛﾋｳﾑ</t>
  </si>
  <si>
    <t>検疫専用ﾒﾁﾌﾞﾛﾝ</t>
  </si>
  <si>
    <t>ｴﾄﾌｪﾝﾌﾟﾛｯｸｽ･ﾄﾘｼｸﾗｿﾞｰﾙ･ﾍﾟﾝｼｸﾛﾝ粉剤</t>
  </si>
  <si>
    <t>ﾋﾞｰﾑﾄﾚﾓﾝｾﾚﾝ粉剤DL</t>
  </si>
  <si>
    <t>ﾀﾞｲﾑﾛﾝ･ﾌﾟﾚﾁﾗｸﾛｰﾙ粒剤</t>
  </si>
  <si>
    <t>ﾊﾟﾃﾞﾎｰﾌﾟ1ｷﾛ粒剤</t>
  </si>
  <si>
    <t>SDSﾊﾟﾃﾞﾎｰﾌﾟ1ｷﾛ粒剤</t>
  </si>
  <si>
    <t>ﾋｴﾄｯﾌﾟ粒剤</t>
  </si>
  <si>
    <t>ｵﾝｼﾂﾂﾔｺﾊﾞﾁ剤</t>
  </si>
  <si>
    <t>ｴﾝｽﾄﾘｯﾌﾟ</t>
  </si>
  <si>
    <t>ｴｽﾌｪﾝﾊﾞﾚﾚｰﾄ乳剤</t>
  </si>
  <si>
    <t>ｽﾐｱﾙﾌｧ乳剤</t>
  </si>
  <si>
    <t>ﾊﾟﾀﾞﾝSG水溶剤</t>
  </si>
  <si>
    <t>ｱｸﾘﾅﾄﾘﾝ水和剤</t>
  </si>
  <si>
    <t>ｱｰﾃﾞﾝﾄ水和剤</t>
  </si>
  <si>
    <t>日農ｱｰﾃﾞﾝﾄ水和剤</t>
  </si>
  <si>
    <t>ﾋﾟﾘﾐｼﾞﾌｪﾝ水和剤</t>
  </si>
  <si>
    <t>ﾏｲﾄｸﾘｰﾝ</t>
  </si>
  <si>
    <t>ﾃﾌﾞﾌｪﾉｼﾞﾄﾞ水和剤</t>
  </si>
  <si>
    <t>ﾛﾑﾀﾞﾝﾌﾛｱﾌﾞﾙ</t>
  </si>
  <si>
    <t>日農ﾛﾑﾀﾞﾝﾌﾛｱﾌﾞﾙ</t>
  </si>
  <si>
    <t>ﾎｸｺｰﾛﾑﾀﾞﾝﾌﾛｱﾌﾞﾙ</t>
  </si>
  <si>
    <t>ｼｱﾝ酸塩水溶剤</t>
  </si>
  <si>
    <t>ｼｱﾉｯﾄ</t>
  </si>
  <si>
    <t>ﾌﾙﾄﾗﾆﾙ粉剤</t>
  </si>
  <si>
    <t>ﾓﾝｶｯﾄﾌｧｲﾝ粉剤20DL</t>
  </si>
  <si>
    <t>ｱｸﾞﾛｽﾀﾞｲﾛﾝｿﾞﾙ</t>
  </si>
  <si>
    <t>ﾊﾞﾘﾀﾞﾏｲｼﾝ･ﾌｪﾘﾑｿﾞﾝ･ﾌｻﾗｲﾄﾞ水和剤</t>
  </si>
  <si>
    <t>ﾌﾞﾗｼﾝﾊﾞﾘﾀﾞｿﾞﾙ</t>
  </si>
  <si>
    <t>ﾎｸｺｰﾌﾞﾗｼﾝﾊﾞﾘﾀﾞｿﾞﾙ</t>
  </si>
  <si>
    <t>ｻﾝﾄｸﾃﾝ80</t>
  </si>
  <si>
    <t>ﾎﾟﾘｵｷｼﾝｴｱｿﾞﾙ</t>
  </si>
  <si>
    <t>ﾌﾗﾝｶｯﾄｽﾌﾟﾚｰ</t>
  </si>
  <si>
    <t>石原ﾈﾏﾄﾘﾝ粒剤10</t>
  </si>
  <si>
    <t>ｺﾗﾄｯﾌﾟ1ｷﾛ粒剤12</t>
  </si>
  <si>
    <t>ﾎﾞｰﾍﾞﾘｱ ﾌﾞﾛﾝﾆｱﾃｨ剤</t>
  </si>
  <si>
    <t>ﾊﾞｲｵﾘｻ･ｶﾐｷﾘ</t>
  </si>
  <si>
    <t>ｵｷｿﾘﾆｯｸ酸･ﾄﾙｸﾛﾎｽﾒﾁﾙ水和剤</t>
  </si>
  <si>
    <t>ｿﾀｰﾙWDG</t>
  </si>
  <si>
    <t>ｲﾏｿﾞｽﾙﾌﾛﾝ･ｴﾄﾍﾞﾝｻﾞﾆﾄﾞ･ﾀﾞｲﾑﾛﾝ粒剤</t>
  </si>
  <si>
    <t>HCCｷｯｸﾊﾞｲ1ｷﾛ粒剤</t>
  </si>
  <si>
    <t>SDSｷｯｸﾊﾞｲ1ｷﾛ粒剤</t>
  </si>
  <si>
    <t>ﾒﾊﾟﾆﾋﾟﾘﾑ水和剤</t>
  </si>
  <si>
    <t>ﾌﾙﾋﾟｶﾌﾛｱﾌﾞﾙ</t>
  </si>
  <si>
    <t>ﾆﾃﾝﾋﾟﾗﾑ水溶剤</t>
  </si>
  <si>
    <t>ﾍﾞｽﾄｶﾞｰﾄﾞ水溶剤</t>
  </si>
  <si>
    <t>ﾆﾃﾝﾋﾟﾗﾑ粒剤</t>
  </si>
  <si>
    <t>ﾍﾞｽﾄｶﾞｰﾄﾞ粒剤</t>
  </si>
  <si>
    <t>ﾋﾟﾘﾌﾟﾛｷｼﾌｪﾝ乳剤</t>
  </si>
  <si>
    <t>ﾗﾉｰ乳剤</t>
  </si>
  <si>
    <t>ｱｾﾀﾐﾌﾟﾘﾄﾞ水溶剤</t>
  </si>
  <si>
    <t>ﾓｽﾋﾟﾗﾝ水溶剤</t>
  </si>
  <si>
    <t>ｱｾﾀﾐﾌﾟﾘﾄﾞ粒剤</t>
  </si>
  <si>
    <t>ﾓｽﾋﾟﾗﾝ粒剤</t>
  </si>
  <si>
    <t>日農ﾓｽﾋﾟﾗﾝ粒剤</t>
  </si>
  <si>
    <t>ﾌﾞﾙｰｽｶｲ粒剤</t>
  </si>
  <si>
    <t>ｶﾞｰﾄﾞﾜﾝ水和剤</t>
  </si>
  <si>
    <t>ﾎｸｺｰｶﾞｰﾄﾞﾜﾝ水和剤</t>
  </si>
  <si>
    <t>ｽﾐﾊﾟｲﾝMC</t>
  </si>
  <si>
    <t>ｻﾝｹｲｽﾐﾊﾟｲﾝMC</t>
  </si>
  <si>
    <t>ﾔｼﾏｽﾐﾊﾟｲﾝMC</t>
  </si>
  <si>
    <t>ｸﾐｱｲ機械油乳剤95</t>
  </si>
  <si>
    <t>ｲﾂﾞﾂﾔﾏｼﾝ油乳剤95</t>
  </si>
  <si>
    <t>ｷﾝｸﾞ95ﾏｼﾝ</t>
  </si>
  <si>
    <t>ｻﾝｹｲ高度ﾏｼﾝ95</t>
  </si>
  <si>
    <t>ﾄﾓﾉｰﾙ</t>
  </si>
  <si>
    <t>特製ｽｹﾙｼﾝ95</t>
  </si>
  <si>
    <t>ｽｶｯｼｭ</t>
  </si>
  <si>
    <t>ﾌﾞﾗｼﾝﾌﾛｱﾌﾞﾙ</t>
  </si>
  <si>
    <t>ﾎｸｺｰﾌﾞﾗｼﾝﾌﾛｱﾌﾞﾙ</t>
  </si>
  <si>
    <t>ﾍﾟﾙﾒﾄﾘﾝ液剤</t>
  </si>
  <si>
    <t>ﾍﾞｼﾞﾀﾒｰﾄAL</t>
  </si>
  <si>
    <t>ｸﾐﾙﾛﾝ粒剤</t>
  </si>
  <si>
    <t>ﾏﾙﾍﾞﾆｶﾞﾐｰﾗ粒剤</t>
  </si>
  <si>
    <t>ｸﾛﾙﾌｪﾅﾋﾟﾙ水和剤</t>
  </si>
  <si>
    <t>ｺﾃﾂﾌﾛｱﾌﾞﾙ</t>
  </si>
  <si>
    <t>ｸﾐｱｲｺﾃﾂﾌﾛｱﾌﾞﾙ</t>
  </si>
  <si>
    <t>日曹ｺﾃﾂﾌﾛｱﾌﾞﾙ</t>
  </si>
  <si>
    <t>ｼﾊﾛﾎｯﾌﾟﾌﾞﾁﾙ粒剤</t>
  </si>
  <si>
    <t>ｸﾘﾝﾁｬｰ1ｷﾛ粒剤</t>
  </si>
  <si>
    <t>日産ｸﾘﾝﾁｬｰ1ｷﾛ粒剤</t>
  </si>
  <si>
    <t>ﾎｸｺｰｸﾘﾝﾁｬｰ1ｷﾛ粒剤</t>
  </si>
  <si>
    <t>ｱｸﾞﾛｽｸﾘﾝﾁｬｰ1ｷﾛ粒剤</t>
  </si>
  <si>
    <t>ｼﾊﾛﾎｯﾌﾟﾌﾞﾁﾙ乳剤</t>
  </si>
  <si>
    <t>ｸﾘﾝﾁｬｰEW</t>
  </si>
  <si>
    <t>日産ｸﾘﾝﾁｬｰEW</t>
  </si>
  <si>
    <t>ﾎｸｺｰｸﾘﾝﾁｬｰEW</t>
  </si>
  <si>
    <t>ｱｸﾞﾛｽｸﾘﾝﾁｬｰEW</t>
  </si>
  <si>
    <t>ｼﾊﾛﾎｯﾌﾟﾌﾞﾁﾙ･ﾍﾞﾝﾀｿﾞﾝ液剤</t>
  </si>
  <si>
    <t>ｸﾘﾝﾁｬｰﾊﾞｽME液剤</t>
  </si>
  <si>
    <t>日産ｸﾘﾝﾁｬｰﾊﾞｽME液剤</t>
  </si>
  <si>
    <t>ﾎｸｺｰｸﾘﾝﾁｬｰﾊﾞｽME液剤</t>
  </si>
  <si>
    <t>日農ｸﾘﾝﾁｬｰﾊﾞｽME液剤</t>
  </si>
  <si>
    <t>ｼﾊﾛﾎｯﾌﾟﾌﾞﾁﾙ･ｼﾞﾒﾀﾒﾄﾘﾝ･ﾋﾟﾗｿﾞｽﾙﾌﾛﾝｴﾁﾙ･ﾌﾟﾚﾁﾗｸﾛｰﾙ粒剤</t>
  </si>
  <si>
    <t>ﾎｸﾄ粒剤</t>
  </si>
  <si>
    <t>ﾌｨﾌﾟﾛﾆﾙ･ｲｿﾌﾟﾛﾁｵﾗﾝ粒剤</t>
  </si>
  <si>
    <t>日農ﾌｼﾞﾜﾝﾌﾟﾘﾝｽ粒剤</t>
  </si>
  <si>
    <t>三洋NCS</t>
  </si>
  <si>
    <t>ﾔｼﾏNCS</t>
  </si>
  <si>
    <t>ﾓﾝｶｯﾄﾌﾛｱﾌﾞﾙ40</t>
  </si>
  <si>
    <t>ﾄｯﾌﾟｼﾞﾝMｵｲﾙﾍﾟｰｽﾄ</t>
  </si>
  <si>
    <t>ﾌﾙｽﾙﾌｧﾐﾄﾞ水和剤</t>
  </si>
  <si>
    <t>ｽｷｬﾌﾞﾛｯｸSC</t>
  </si>
  <si>
    <t>ﾁﾌｪﾝｽﾙﾌﾛﾝﾒﾁﾙ粉粒剤</t>
  </si>
  <si>
    <t>ﾊｰﾓﾆｰ細粒剤F</t>
  </si>
  <si>
    <t>ﾊﾛｽﾙﾌﾛﾝﾒﾁﾙ･ﾌﾟﾛｼﾞｱﾐﾝ水和剤</t>
  </si>
  <si>
    <t>ｸﾞﾗﾄｯﾌﾟDF</t>
  </si>
  <si>
    <t>SDSｸﾞﾗﾄｯﾌﾟDF</t>
  </si>
  <si>
    <t>ｶﾙﾌﾞﾁﾚｰﾄ粒剤</t>
  </si>
  <si>
    <t>ﾊﾞｯｸｱｯﾌﾟ粒剤</t>
  </si>
  <si>
    <t>ﾓﾝｶｯﾄ1ｷﾛ粒剤21</t>
  </si>
  <si>
    <t>ﾗｸｵｰ･ﾓﾝｶｯﾄ</t>
  </si>
  <si>
    <t>ﾗﾑﾛｰﾄﾞ</t>
  </si>
  <si>
    <t>ﾈﾏﾃﾞｸﾁﾝ液剤</t>
  </si>
  <si>
    <t>ﾒｶﾞﾄｯﾌﾟ液剤</t>
  </si>
  <si>
    <t>ｱｾﾀﾐﾌﾟﾘﾄﾞくん煙剤</t>
  </si>
  <si>
    <t>ﾓｽﾋﾟﾗﾝｼﾞｪｯﾄ</t>
  </si>
  <si>
    <t>ｸﾞﾘﾎｻｰﾄｱﾝﾓﾆｳﾑ塩水溶剤</t>
  </si>
  <si>
    <t>ﾗｳﾝﾄﾞｱｯﾌﾟﾄﾞﾗｲ</t>
  </si>
  <si>
    <t>ﾌﾞﾗｼﾝﾊﾞﾘﾀﾞﾌﾛｱﾌﾞﾙ</t>
  </si>
  <si>
    <t>ﾎｸｺｰﾌﾞﾗｼﾝﾊﾞﾘﾀﾞﾌﾛｱﾌﾞﾙ</t>
  </si>
  <si>
    <t>ｴﾄﾌｪﾝﾌﾟﾛｯｸｽﾏｲｸﾛｶﾌﾟｾﾙ剤</t>
  </si>
  <si>
    <t>ﾄﾚﾎﾞﾝMC</t>
  </si>
  <si>
    <t>ﾃﾌﾞﾌｪﾉｼﾞﾄﾞ･ﾌﾞﾌﾟﾛﾌｪｼﾞﾝ･ﾌﾙﾄﾗﾆﾙ粉剤</t>
  </si>
  <si>
    <t>ｱﾌﾟﾛｰﾄﾞﾛﾑﾀﾞﾝﾓﾝｶｯﾄF粉剤DL</t>
  </si>
  <si>
    <t>ｷﾋｹﾞﾝﾃﾞｨｰﾌﾛｱﾌﾞﾙ</t>
  </si>
  <si>
    <t>ﾌﾗﾒﾄﾋﾟﾙ粒剤</t>
  </si>
  <si>
    <t>ﾘﾝﾊﾞｰ粒剤</t>
  </si>
  <si>
    <t>ﾎｸｺｰﾘﾝﾊﾞｰ粒剤</t>
  </si>
  <si>
    <t>ｶﾌｪﾝｽﾄﾛｰﾙ･ﾀﾞｲﾑﾛﾝ･ﾍﾞﾝｽﾙﾌﾛﾝﾒﾁﾙ粒剤</t>
  </si>
  <si>
    <t>永光ｳｨｰﾄﾞﾚｽ粒剤17</t>
  </si>
  <si>
    <t>ﾌﾙｼﾞｵｷｿﾆﾙ水和剤</t>
  </si>
  <si>
    <t>ｳｲｽﾍﾟｸﾄ水和剤5</t>
  </si>
  <si>
    <t>ｾｲﾋﾞｱｰﾌﾛｱﾌﾞﾙ20</t>
  </si>
  <si>
    <t>ｶﾀﾞﾝVⅡ</t>
  </si>
  <si>
    <t>ｼﾞﾏﾝﾀﾞｲｾﾝﾌﾛｱﾌﾞﾙ</t>
  </si>
  <si>
    <t>日農ｼﾞﾏﾝﾀﾞｲｾﾝﾌﾛｱﾌﾞﾙ</t>
  </si>
  <si>
    <t>家庭園芸用ﾚﾝﾃﾐﾝ</t>
  </si>
  <si>
    <t>家庭園芸用ﾚﾝﾃﾐﾝ液剤</t>
  </si>
  <si>
    <t>ﾏﾈｰｼﾞDF</t>
  </si>
  <si>
    <t>ｵｷｻﾐﾙ粒剤</t>
  </si>
  <si>
    <t>ﾊﾞｲﾃﾞｰﾄL粒剤</t>
  </si>
  <si>
    <t>ｼﾞﾒﾄﾓﾙﾌ水和剤</t>
  </si>
  <si>
    <t>ﾌｪｽﾃｨﾊﾞﾙ水和剤</t>
  </si>
  <si>
    <t>ｼﾞﾒﾄﾓﾙﾌ･銅水和剤</t>
  </si>
  <si>
    <t>ﾎｸｺｰﾌｪｽﾃｨﾊﾞﾙC水和剤</t>
  </si>
  <si>
    <t>ﾛﾑﾀﾞﾝｴｱｰ</t>
  </si>
  <si>
    <t>日農ﾛﾑﾀﾞﾝｴｱｰ</t>
  </si>
  <si>
    <t>ﾎｸｺｰﾛﾑﾀﾞﾝｴｱｰ</t>
  </si>
  <si>
    <t>家庭園芸用ﾀﾞｲｱｼﾞﾉﾝ粒剤3</t>
  </si>
  <si>
    <t>家庭園芸用ｻﾝｹｲﾀﾞｲｱｼﾞﾉﾝ粒剤3</t>
  </si>
  <si>
    <t>ｵﾘｾﾞﾒｰﾄ1ｷﾛ粒剤</t>
  </si>
  <si>
    <t>ﾎｸｺｰｵﾘｾﾞﾒｰﾄ1ｷﾛ粒剤</t>
  </si>
  <si>
    <t>ﾌｨﾌﾟﾛﾆﾙ･ﾌﾟﾛﾍﾞﾅｿﾞｰﾙ粒剤</t>
  </si>
  <si>
    <t>日産ｵﾘｾﾞﾒｰﾄﾌﾟﾘﾝｽ粒剤</t>
  </si>
  <si>
    <t>南海ｸﾛｰﾙﾋﾟｸﾘﾝ</t>
  </si>
  <si>
    <t>ｶﾙﾎﾞｽﾙﾌｧﾝ･ﾌｨﾌﾟﾛﾆﾙ粒剤</t>
  </si>
  <si>
    <t>日産ｷﾞｬﾝｸﾞ粒剤</t>
  </si>
  <si>
    <t>MCPAｲｿﾌﾟﾛﾋﾟﾙｱﾐﾝ塩液剤</t>
  </si>
  <si>
    <t>ﾌﾞﾗｽｺﾝM液剤</t>
  </si>
  <si>
    <t>ﾌｨﾌﾟﾛﾆﾙ･ﾄﾘｼｸﾗｿﾞｰﾙ粒剤</t>
  </si>
  <si>
    <t>ﾋﾞｰﾑﾌﾟﾘﾝｽ粒剤</t>
  </si>
  <si>
    <t>家庭園芸用ﾀﾞｲﾛﾝ微粒剤</t>
  </si>
  <si>
    <t>永光ｸｻﾄﾘｴｰｽLｼﾞｬﾝﾎﾞ</t>
  </si>
  <si>
    <t>ｸｻﾄﾘｴｰｽLｼﾞｬﾝﾎﾞ</t>
  </si>
  <si>
    <t>ｾﾞﾝﾀｰﾘ顆粒水和剤</t>
  </si>
  <si>
    <t>ﾎｸｺｰｾﾞﾝﾀｰﾘ顆粒水和剤</t>
  </si>
  <si>
    <t>ｼﾞﾏﾝﾀﾞｲｾﾝDF</t>
  </si>
  <si>
    <t>ｼﾞﾌﾙﾒﾄﾘﾑ乳剤</t>
  </si>
  <si>
    <t>ﾋﾟﾘｶｯﾄ乳剤</t>
  </si>
  <si>
    <t>ｼﾞﾌﾙﾌｪﾆｶﾝ･ﾄﾘﾌﾙﾗﾘﾝ乳剤</t>
  </si>
  <si>
    <t>ｶﾞﾚｰｽ乳剤</t>
  </si>
  <si>
    <t>ﾋﾞｽﾋﾟﾘﾊﾞｯｸﾅﾄﾘｳﾑ塩液剤</t>
  </si>
  <si>
    <t>ﾉﾐﾆｰ液剤</t>
  </si>
  <si>
    <t>ｸﾞﾗｽｼｮｰﾄ液剤</t>
  </si>
  <si>
    <t>理研ｼｮｰﾄｷｰﾌﾟ液剤</t>
  </si>
  <si>
    <t>ﾋﾟﾘﾌﾟﾛｷｼﾌｪﾝ剤</t>
  </si>
  <si>
    <t>ﾗﾉｰﾃｰﾌﾟ</t>
  </si>
  <si>
    <t>ｱｸﾞﾛﾏｯｸｽ水和剤</t>
  </si>
  <si>
    <t>日産ﾓﾝｶｯﾄﾌﾛｱﾌﾞﾙ40</t>
  </si>
  <si>
    <t>ﾐﾙﾍﾞﾒｸﾁﾝ水和剤</t>
  </si>
  <si>
    <t>ｺﾛﾏｲﾄ水和剤</t>
  </si>
  <si>
    <t>ﾄｯﾌﾟｸﾞﾗｽﾄﾞﾗｲﾌﾛｱﾌﾞﾙ</t>
  </si>
  <si>
    <t>ﾍﾟﾙﾒﾄﾘﾝ･ｲﾐﾍﾞﾝｺﾅｿﾞｰﾙ乳剤</t>
  </si>
  <si>
    <t>ﾑｼｷﾝﾄｰﾙ</t>
  </si>
  <si>
    <t>有機銅･TPN水和剤</t>
  </si>
  <si>
    <t>SDSｼﾄﾗｰﾉﾌﾛｱﾌﾞﾙ</t>
  </si>
  <si>
    <t>ｼﾄﾗｰﾉﾌﾛｱﾌﾞﾙ</t>
  </si>
  <si>
    <t>ﾄﾚﾎﾞﾝｽｶｲMC</t>
  </si>
  <si>
    <t>野菜用ﾊﾝﾄﾞｽﾌﾟﾚｰ</t>
  </si>
  <si>
    <t>花木用ﾊﾝﾄﾞｽﾌﾟﾚｰ</t>
  </si>
  <si>
    <t>ﾎﾟﾘｵｷｼﾝZﾄﾞﾗｲﾌﾛｱﾌﾞﾙ</t>
  </si>
  <si>
    <t>ﾋﾞｵﾛｯｸﾌﾛｱﾌﾞﾙ</t>
  </si>
  <si>
    <t>理研ﾋﾞｵﾛｯｸﾌﾛｱﾌﾞﾙ</t>
  </si>
  <si>
    <t>ｻﾝｹｲｼﾞｰﾌｧｲﾝ水和剤</t>
  </si>
  <si>
    <t>ｸｻﾌﾞﾛｰ</t>
  </si>
  <si>
    <t>ﾌﾘｰﾊﾟｽ</t>
  </si>
  <si>
    <t>ﾘﾝﾊﾞｰ1ｷﾛ粒剤</t>
  </si>
  <si>
    <t>ｶﾀﾅ顆粒水和剤</t>
  </si>
  <si>
    <t>ｶﾀﾅ水和剤</t>
  </si>
  <si>
    <t>ｼｸﾛｽﾙﾌｧﾑﾛﾝ粒剤</t>
  </si>
  <si>
    <t>ｲﾁﾖﾝﾏﾙｼﾞｬﾝﾎﾞ60</t>
  </si>
  <si>
    <t>Dr.ｵﾘｾﾞ箱粒剤</t>
  </si>
  <si>
    <t>ﾎｸｺｰDr.ｵﾘｾﾞ箱粒剤</t>
  </si>
  <si>
    <t>ｷﾉｷｻﾘﾝ系水和剤</t>
  </si>
  <si>
    <t>兼商ﾓﾚｽﾀﾝ水和剤</t>
  </si>
  <si>
    <t>銅･ﾌﾙｼﾞｵｷｿﾆﾙ･ﾍﾟﾌﾗｿﾞｴｰﾄ水和剤</t>
  </si>
  <si>
    <t>ﾎｸｺｰﾓﾐｶﾞｰﾄﾞC水和剤</t>
  </si>
  <si>
    <t>ﾓﾐｶﾞｰﾄﾞC水和剤</t>
  </si>
  <si>
    <t>UBEﾓﾐｶﾞｰﾄﾞC水和剤</t>
  </si>
  <si>
    <t>ｸﾞﾘﾎｴｷｽ液剤0.4</t>
  </si>
  <si>
    <t>園芸用ｻﾝﾌｰﾛﾝ液剤</t>
  </si>
  <si>
    <t>ｳﾘﾎｽ1ｷﾛ粒剤</t>
  </si>
  <si>
    <t>ｶﾌｪﾝｽﾄﾛｰﾙ･ﾊﾛｽﾙﾌﾛﾝﾒﾁﾙ水和剤</t>
  </si>
  <si>
    <t>ｻﾝｼｰﾙﾄﾞ水和剤</t>
  </si>
  <si>
    <t>ﾄﾘｱｼﾞﾌﾗﾑ水和剤</t>
  </si>
  <si>
    <t>ｲﾃﾞﾄｯﾌﾟﾌﾛｱﾌﾞﾙ</t>
  </si>
  <si>
    <t>ﾌﾟﾛﾍｷｻｼﾞｵﾝｶﾙｼｳﾑ塩粉剤</t>
  </si>
  <si>
    <t>ﾋﾞﾋﾞﾌﾙ粉剤DL</t>
  </si>
  <si>
    <t>ｼﾓｷｻﾆﾙ･ﾏﾝｾﾞﾌﾞ水和剤</t>
  </si>
  <si>
    <t>ｸﾐｱｲｶｰｾﾞｰﾄPZ水和剤</t>
  </si>
  <si>
    <t>MDBA粒剤</t>
  </si>
  <si>
    <t>ﾊﾞﾝﾍﾞﾙ-D粒剤</t>
  </si>
  <si>
    <t>家庭園芸用ﾄｯﾌﾟｼﾞﾝMｿﾞﾙ</t>
  </si>
  <si>
    <t>ﾃﾆﾙｸﾛｰﾙ水和剤</t>
  </si>
  <si>
    <t>ｱﾙﾊｰﾌﾞﾌﾛｱﾌﾞﾙ</t>
  </si>
  <si>
    <t>ｸﾘﾝﾁｬｰｼﾞｬﾝﾎﾞ</t>
  </si>
  <si>
    <t>日産ｸﾘﾝﾁｬｰｼﾞｬﾝﾎﾞ</t>
  </si>
  <si>
    <t>ﾎｸｺｰｸﾘﾝﾁｬｰｼﾞｬﾝﾎﾞ</t>
  </si>
  <si>
    <t>ｱｸﾞﾛｽｸﾘﾝﾁｬｰｼﾞｬﾝﾎﾞ</t>
  </si>
  <si>
    <t>日農ｸﾘﾝﾁｬｰｼﾞｬﾝﾎﾞ</t>
  </si>
  <si>
    <t>ｴﾏﾒｸﾁﾝ安息香酸塩乳剤</t>
  </si>
  <si>
    <t>ｱﾌｧｰﾑ乳剤</t>
  </si>
  <si>
    <t>ﾍﾟﾝﾄｷｻｿﾞﾝ水和剤</t>
  </si>
  <si>
    <t>ﾍﾞｸｻｰﾌﾛｱﾌﾞﾙ</t>
  </si>
  <si>
    <t>ﾍﾟﾝﾄｷｻｿﾞﾝ粒剤</t>
  </si>
  <si>
    <t>ﾍﾞｸｻｰ1ｷﾛ粒剤</t>
  </si>
  <si>
    <t>ﾀﾞｲﾑﾛﾝ･ﾍﾟﾝﾄｷｻｿﾞﾝ水和剤</t>
  </si>
  <si>
    <t>ﾃﾏｶｯﾄﾌﾛｱﾌﾞﾙ</t>
  </si>
  <si>
    <t>SDSﾃﾏｶｯﾄﾌﾛｱﾌﾞﾙ</t>
  </si>
  <si>
    <t>ｸﾐﾙﾛﾝ･ﾍﾟﾝﾄｷｻｿﾞﾝ水和剤</t>
  </si>
  <si>
    <t>日産草笛ﾌﾛｱﾌﾞﾙ</t>
  </si>
  <si>
    <t>ｸﾐﾙﾛﾝ･ﾍﾟﾝﾄｷｻｿﾞﾝ剤</t>
  </si>
  <si>
    <t>科研草笛ｼﾞｬﾝﾎﾞ</t>
  </si>
  <si>
    <t>ｼｸﾛｽﾙﾌｧﾑﾛﾝ･ﾍﾟﾝﾄｷｻｿﾞﾝ粒剤</t>
  </si>
  <si>
    <t>ﾕｰﾄﾋﾟｱ粒剤15</t>
  </si>
  <si>
    <t>ﾌﾞﾛﾓﾌﾞﾁﾄﾞ･ﾍﾟﾝﾄｷｻｿﾞﾝ水和剤</t>
  </si>
  <si>
    <t>ｼｮｷﾆｰﾌﾛｱﾌﾞﾙ</t>
  </si>
  <si>
    <t>ｴﾏﾒｸﾁﾝ安息香酸塩液剤</t>
  </si>
  <si>
    <t>ｼｮｯﾄﾜﾝ液剤</t>
  </si>
  <si>
    <t>ｼﾞﾌﾙﾌｪﾆｶﾝ･ﾄﾘﾌﾙﾗﾘﾝ粉粒剤</t>
  </si>
  <si>
    <t>ｶﾞﾚｰｽG</t>
  </si>
  <si>
    <t>ｲｻｴｱﾋﾒｺﾊﾞﾁ･ﾊﾓｸﾞﾘｺﾏﾕﾊﾞﾁ剤</t>
  </si>
  <si>
    <t>ﾏｲﾈｯｸｽ</t>
  </si>
  <si>
    <t>ﾍﾞﾙｸｰﾄﾌﾛｱﾌﾞﾙ</t>
  </si>
  <si>
    <t>ｴｽﾏﾙｸDF</t>
  </si>
  <si>
    <t>ﾒﾊﾟﾆﾋﾟﾘﾑくん煙剤</t>
  </si>
  <si>
    <t>ﾌﾙﾋﾟｶくん煙剤</t>
  </si>
  <si>
    <t>新富士ﾌﾙﾋﾟｶくん煙剤</t>
  </si>
  <si>
    <t>ﾃﾞﾙﾌｨﾝ顆粒水和剤</t>
  </si>
  <si>
    <t>ｸﾘｱﾊﾟｯﾁDF</t>
  </si>
  <si>
    <t>ｸｻﾄﾙﾏﾝ粒剤</t>
  </si>
  <si>
    <t>ｽﾐｼｮｰﾄ35</t>
  </si>
  <si>
    <t>ｱﾌﾟﾛｰﾄﾞﾌﾛｱﾌﾞﾙ</t>
  </si>
  <si>
    <t>ﾍﾞﾆﾄﾞｰDF</t>
  </si>
  <si>
    <t>ﾎﾟﾃｶﾞｰﾄﾞDF</t>
  </si>
  <si>
    <t>ｸｻｸﾘｰﾝ液剤</t>
  </si>
  <si>
    <t>ｺﾚﾏﾝｱﾌﾞﾗﾊﾞﾁ剤</t>
  </si>
  <si>
    <t>ｱﾌｨﾊﾟｰﾙ</t>
  </si>
  <si>
    <t>ｲｰﾙﾀﾞｰSG</t>
  </si>
  <si>
    <t>ｻﾌﾟﾗｲ</t>
  </si>
  <si>
    <t>ｸﾞﾙﾎｼﾈｰﾄ･ﾌﾗｻﾞｽﾙﾌﾛﾝ水和剤</t>
  </si>
  <si>
    <t>ﾂﾊﾞｻ顆粒水和剤</t>
  </si>
  <si>
    <t>ｱｿﾞｷｼｽﾄﾛﾋﾞﾝ粒剤</t>
  </si>
  <si>
    <t>ｱﾐｽﾀｰ粒剤15</t>
  </si>
  <si>
    <t>ｱｿﾞｷｼｽﾄﾛﾋﾞﾝ粉剤</t>
  </si>
  <si>
    <t>ｱﾐｽﾀｰ粉剤DL</t>
  </si>
  <si>
    <t>ｴﾄｷｻｿﾞｰﾙ水和剤</t>
  </si>
  <si>
    <t>ﾊﾞﾛｯｸﾌﾛｱﾌﾞﾙ</t>
  </si>
  <si>
    <t>ｴﾄｷｻｿﾞｰﾙ･ﾌｪﾝﾌﾟﾛﾊﾟﾄﾘﾝ水和剤</t>
  </si>
  <si>
    <t>住化ﾋﾞﾙｸ水和剤</t>
  </si>
  <si>
    <t>ﾎﾟﾙﾄﾌﾛｱﾌﾞﾙ</t>
  </si>
  <si>
    <t>ｱｾﾌｪｰﾄ剤</t>
  </si>
  <si>
    <t>ｵﾙﾄﾗﾝｶﾌﾟｾﾙ</t>
  </si>
  <si>
    <t>ﾌｧｲﾌﾞｽﾀｰ顆粒水和剤</t>
  </si>
  <si>
    <t>ｵﾙﾄﾗﾝ水和剤</t>
  </si>
  <si>
    <t>ｵﾙﾄﾗﾝ粒剤</t>
  </si>
  <si>
    <t>家庭園芸用ﾎﾄﾞｶﾞﾔｻﾞｲﾄﾛﾝ微粒剤</t>
  </si>
  <si>
    <t>ﾃﾌﾞﾌｪﾉｼﾞﾄﾞ･ﾌﾞﾌﾟﾛﾌｪｼﾞﾝ･ﾌﾙﾄﾗﾆﾙ水和剤</t>
  </si>
  <si>
    <t>ｱﾌﾟﾛｰﾄﾞﾛﾑﾀﾞﾝﾓﾝｶｯﾄｴｱｰ</t>
  </si>
  <si>
    <t>日農ﾛﾑﾀﾞﾝｿﾞﾙ</t>
  </si>
  <si>
    <t>ﾛﾑﾀﾞﾝｿﾞﾙ</t>
  </si>
  <si>
    <t>ﾎｸｺｰﾛﾑﾀﾞﾝｿﾞﾙ</t>
  </si>
  <si>
    <t>Dr.ｵﾘｾﾞﾌﾟﾘﾝｽ粒剤10</t>
  </si>
  <si>
    <t>ﾎｸｺｰDr.ｵﾘｾﾞﾌﾟﾘﾝｽ粒剤10</t>
  </si>
  <si>
    <t>ﾎｸｺｰDr.ｵﾘｾﾞﾌﾟﾘﾝｽ粒剤6</t>
  </si>
  <si>
    <t>ﾙﾌｪﾇﾛﾝ乳剤</t>
  </si>
  <si>
    <t>ﾏｯﾁ乳剤</t>
  </si>
  <si>
    <t>ﾃﾄﾗｺﾅｿﾞｰﾙ乳剤</t>
  </si>
  <si>
    <t>ﾎﾞﾝｼﾞｮﾙﾉ乳剤</t>
  </si>
  <si>
    <t>ﾒﾄﾐﾉｽﾄﾛﾋﾞﾝ粒剤</t>
  </si>
  <si>
    <t>ｵﾘﾌﾞﾗｲﾄ粒剤</t>
  </si>
  <si>
    <t>ｲﾏｻﾞﾓｯｸｽｱﾝﾓﾆｳﾑ塩液剤</t>
  </si>
  <si>
    <t>ﾊﾟﾜｰｶﾞｲｻﾞｰ液剤</t>
  </si>
  <si>
    <t>ｵﾘﾌﾞﾗｲﾄ1ｷﾛ粒剤</t>
  </si>
  <si>
    <t>ｸﾞﾗﾎﾟｽﾄﾌﾛｱﾌﾞﾙ</t>
  </si>
  <si>
    <t>家庭園芸用ﾎﾄﾞｶﾞﾔｻﾞｲﾄﾛﾝｱﾐﾝ液剤</t>
  </si>
  <si>
    <t>ｶﾌｪﾝｽﾄﾛｰﾙ･ﾋﾟﾗｿﾞﾚｰﾄ･ﾌﾞﾛﾓﾌﾞﾁﾄﾞ粒剤</t>
  </si>
  <si>
    <t>ﾅｲｽｼｮｯﾄｼﾞｬﾝﾎﾞ</t>
  </si>
  <si>
    <t>ﾄｱﾛｰﾌﾛｱﾌﾞﾙCT</t>
  </si>
  <si>
    <t>ﾌｼﾞﾜﾝ1ｷﾛ粒剤</t>
  </si>
  <si>
    <t>ﾊﾌﾟｰﾝ乳剤</t>
  </si>
  <si>
    <t>理研ﾊﾌﾟｰﾝ乳剤</t>
  </si>
  <si>
    <t>ｶﾙﾌﾞﾁﾚｰﾄ水和剤</t>
  </si>
  <si>
    <t>ﾊﾞｯｸｱｯﾌﾟﾌﾛｱﾌﾞﾙ</t>
  </si>
  <si>
    <t>ﾊﾟｽﾂｰﾘｱ ﾍﾟﾈﾄﾗﾝｽ水和剤</t>
  </si>
  <si>
    <t>ﾊﾟｽﾄﾘｱ水和剤</t>
  </si>
  <si>
    <t>ﾓﾝｾﾚﾝ顆粒水和剤</t>
  </si>
  <si>
    <t>ｾﾚﾝﾀｰﾌ顆粒水和剤</t>
  </si>
  <si>
    <t>ﾁﾌﾙｻﾞﾐﾄﾞ粒剤</t>
  </si>
  <si>
    <t>ｸﾞﾚｰﾀﾑ箱粒剤</t>
  </si>
  <si>
    <t>ﾊﾞﾁﾙｽ ｽﾞﾌﾞﾁﾘｽ水和剤</t>
  </si>
  <si>
    <t>ﾎﾞﾄｷﾗｰ水和剤</t>
  </si>
  <si>
    <t>日農ﾎﾞﾄｷﾗｰ水和剤</t>
  </si>
  <si>
    <t>ﾄﾘｼｸﾗｿﾞｰﾙ･ﾌｪﾘﾑｿﾞﾝ水和剤</t>
  </si>
  <si>
    <t>ﾉﾝﾌﾞﾗｽﾌﾛｱﾌﾞﾙ</t>
  </si>
  <si>
    <t>ｱｾﾀﾐﾌﾟﾘﾄﾞ液剤</t>
  </si>
  <si>
    <t>ﾓｽﾋﾟﾗﾝ液剤</t>
  </si>
  <si>
    <t>ﾌﾞﾗﾎﾞｰ</t>
  </si>
  <si>
    <t>ﾌｪﾝﾋﾟﾛｷｼﾒｰﾄ･ﾌﾞﾌﾟﾛﾌｪｼﾞﾝ水和剤</t>
  </si>
  <si>
    <t>ｱﾌﾟﾛｰﾄﾞｴｰｽﾌﾛｱﾌﾞﾙ</t>
  </si>
  <si>
    <t>ｼﾞﾌﾙﾌｪﾆｶﾝ･IPC水和剤</t>
  </si>
  <si>
    <t>ｶﾞﾘﾙ水和剤</t>
  </si>
  <si>
    <t>ﾌﾙｱｼﾞﾎｯﾌﾟP乳剤</t>
  </si>
  <si>
    <t>ﾜﾝｻｲﾄﾞP乳剤</t>
  </si>
  <si>
    <t>ﾋﾟﾒﾄﾛｼﾞﾝ水和剤</t>
  </si>
  <si>
    <t>ﾁｪｽ水和剤</t>
  </si>
  <si>
    <t>ﾋﾟﾒﾄﾛｼﾞﾝ粒剤</t>
  </si>
  <si>
    <t>ﾁｪｽ粒剤</t>
  </si>
  <si>
    <t>ﾌﾞﾀｸﾛｰﾙ乳剤</t>
  </si>
  <si>
    <t>ﾏｰｼｪｯﾄ乳剤</t>
  </si>
  <si>
    <t>ｸﾚｿｷｼﾑﾒﾁﾙ水和剤</t>
  </si>
  <si>
    <t>ﾀｰﾌﾄｯﾌﾟDF</t>
  </si>
  <si>
    <t>ｼｱﾅｼﾞﾝ･DCBN･DCMU粒剤</t>
  </si>
  <si>
    <t>ﾏｽﾀﾘｰ粒剤</t>
  </si>
  <si>
    <t>ﾌﾟﾛﾋﾟﾈﾌﾞ水和剤</t>
  </si>
  <si>
    <t>ｱﾝﾄﾗｺｰﾙ顆粒水和剤</t>
  </si>
  <si>
    <t>塩化ｶﾙｼｳﾑ･硫酸ｶﾙｼｳﾑ水溶剤</t>
  </si>
  <si>
    <t>ｾﾙﾊﾞｲﾝ</t>
  </si>
  <si>
    <t>ﾊﾛｽﾙﾌﾛﾝﾒﾁﾙ水和剤</t>
  </si>
  <si>
    <t>ｲﾝﾌﾟｰﾙDF</t>
  </si>
  <si>
    <t>ﾋﾟﾘﾌﾞﾁｶﾙﾌﾞ粒剤</t>
  </si>
  <si>
    <t>ｴｲｹﾞﾝ粒剤</t>
  </si>
  <si>
    <t>ﾕｰﾄﾋﾟｱ1ｷﾛ粒剤</t>
  </si>
  <si>
    <t>ｼﾓｷｻﾆﾙ･TPN水和剤</t>
  </si>
  <si>
    <t>日農ﾌﾞﾘｻﾞｰﾄﾞ水和剤</t>
  </si>
  <si>
    <t>ｲﾐﾀﾞｸﾛﾌﾟﾘﾄﾞ粉末</t>
  </si>
  <si>
    <t>ｶﾞｳﾁｮVM</t>
  </si>
  <si>
    <t>ﾀｰﾝｱｳﾄ液剤</t>
  </si>
  <si>
    <t>ｳｨｰﾄﾞｺﾛﾝ粒剤</t>
  </si>
  <si>
    <t>ﾀﾞｺﾆｰﾙｴｰｽ</t>
  </si>
  <si>
    <t>ｽﾋﾟﾉｻﾄﾞ水和剤</t>
  </si>
  <si>
    <t>ｽﾋﾟﾉｴｰｽﾌﾛｱﾌﾞﾙ</t>
  </si>
  <si>
    <t>ｽﾋﾟﾉｴｰｽ顆粒水和剤</t>
  </si>
  <si>
    <t>日産ｽﾋﾟﾉｴｰｽ顆粒水和剤</t>
  </si>
  <si>
    <t>ｸﾐｱｲｽﾋﾟﾉｴｰｽ顆粒水和剤</t>
  </si>
  <si>
    <t>ﾋﾟﾗﾌﾙﾌｪﾝｴﾁﾙ水和剤</t>
  </si>
  <si>
    <t>ｴｺﾊﾟｰﾄﾌﾛｱﾌﾞﾙ</t>
  </si>
  <si>
    <t>ｱｾｷﾉｼﾙ水和剤</t>
  </si>
  <si>
    <t>ｶﾈﾏｲﾄﾌﾛｱﾌﾞﾙ</t>
  </si>
  <si>
    <t>ｸｵｰｸﾌﾛｱﾌﾞﾙ</t>
  </si>
  <si>
    <t>DASｺﾝﾎﾞﾗﾙ</t>
  </si>
  <si>
    <t>DASｶﾞﾚｰｽ乳剤</t>
  </si>
  <si>
    <t>DASｶﾞﾚｰｽG</t>
  </si>
  <si>
    <t>ｸﾛﾋﾟｸﾃｰﾌﾟ</t>
  </si>
  <si>
    <t>ﾀﾞｺﾆｰﾙﾀｰﾌ</t>
  </si>
  <si>
    <t>ﾌｪﾝﾍｷｻﾐﾄﾞ水和剤</t>
  </si>
  <si>
    <t>ﾊﾟｽﾜｰﾄﾞ顆粒水和剤</t>
  </si>
  <si>
    <t>ｼｬﾄﾞｰ水和剤</t>
  </si>
  <si>
    <t>ﾃﾄﾗｺﾅｿﾞｰﾙ液剤</t>
  </si>
  <si>
    <t>ｻﾙﾊﾞﾄｰﾚME</t>
  </si>
  <si>
    <t>ﾌｨﾌﾟﾛﾆﾙ･ｲｿﾌﾟﾛﾁｵﾗﾝ･ﾋﾟﾛｷﾛﾝ粒剤</t>
  </si>
  <si>
    <t>ﾋﾟｶﾋﾟｶ粒剤</t>
  </si>
  <si>
    <t>ｲﾐﾉｸﾀｼﾞﾝｱﾙﾍﾞｼﾙ酸塩･ｷｬﾌﾟﾀﾝ水和剤</t>
  </si>
  <si>
    <t>ﾀﾞｲﾊﾟﾜｰ水和剤</t>
  </si>
  <si>
    <t>ｼｮｯﾄﾜﾝ･ﾂｰ液剤</t>
  </si>
  <si>
    <t>ﾄﾞｲﾂﾎﾞﾙﾄﾞｰDF</t>
  </si>
  <si>
    <t>石原ﾈﾏﾄﾘﾝｴｰｽ粒剤</t>
  </si>
  <si>
    <t>ﾘﾝﾊﾞｰ箱粒剤</t>
  </si>
  <si>
    <t>ﾌｨﾌﾟﾛﾆﾙ･ﾌﾗﾒﾄﾋﾟﾙ粒剤</t>
  </si>
  <si>
    <t>ﾌﾟﾘﾝｽﾘﾝﾊﾞｰ箱粒剤</t>
  </si>
  <si>
    <t>ﾃﾌﾞｺﾅｿﾞｰﾙ水和剤</t>
  </si>
  <si>
    <t>ｼﾙﾊﾞｷｭｱﾌﾛｱﾌﾞﾙ</t>
  </si>
  <si>
    <t>ｼﾞﾒﾀﾒﾄﾘﾝ･ﾋﾟﾗｿﾞﾚｰﾄ･ﾌﾟﾚﾁﾗｸﾛｰﾙ･ﾍﾞﾝﾌﾚｾｰﾄ水和剤</t>
  </si>
  <si>
    <t>ｳﾘﾎｽﾌﾛｱﾌﾞﾙ</t>
  </si>
  <si>
    <t>ﾀﾞｲｱｼﾞﾉﾝ粒剤10</t>
  </si>
  <si>
    <t>ｸﾛﾏﾌｪﾉｼﾞﾄﾞ水和剤</t>
  </si>
  <si>
    <t>ﾏﾄﾘｯｸﾌﾛｱﾌﾞﾙ</t>
  </si>
  <si>
    <t>ﾌﾛﾗｽﾗﾑ水和剤</t>
  </si>
  <si>
    <t>ﾌﾞﾛｰﾄﾞｽﾏｯｼｭSC</t>
  </si>
  <si>
    <t>脂肪酸ｸﾞﾘｾﾘﾄﾞ乳剤</t>
  </si>
  <si>
    <t>ｻﾝｸﾘｽﾀﾙ乳剤</t>
  </si>
  <si>
    <t>ｸﾞﾗﾝﾄﾞｵﾝｺﾙ粒剤</t>
  </si>
  <si>
    <t>日産ﾄﾏﾄﾄｰﾝｽﾌﾟﾚｰ</t>
  </si>
  <si>
    <t>ﾏﾂｸﾞﾘｰﾝ液剤</t>
  </si>
  <si>
    <t>草ﾉｺﾗｰｽﾞ</t>
  </si>
  <si>
    <t>ﾄﾘｱｼﾞﾌﾗﾑ･ﾊﾛｽﾙﾌﾛﾝﾒﾁﾙ水和剤</t>
  </si>
  <si>
    <t>ｾｯﾄｱｯﾌﾟDF</t>
  </si>
  <si>
    <t>ｼﾊﾞﾀｲﾄ40</t>
  </si>
  <si>
    <t>ｱﾄﾞﾏｲﾔｰ顆粒水和剤</t>
  </si>
  <si>
    <t>ｸﾐｱｲｱﾄﾞﾏｲﾔｰ顆粒水和剤</t>
  </si>
  <si>
    <t>ｼｱﾅﾐﾄﾞ液剤</t>
  </si>
  <si>
    <t>CX-10</t>
  </si>
  <si>
    <t>ﾀﾞｲｱｼﾞﾉﾝ･ﾍﾞﾝﾌﾗｶﾙﾌﾞ粒剤</t>
  </si>
  <si>
    <t>ｵﾝﾀﾞｲｱｴｰｽ粒剤</t>
  </si>
  <si>
    <t>ｲﾐﾉｸﾀｼﾞﾝｱﾙﾍﾞｼﾙ酸塩･ﾌｪﾝﾍｷｻﾐﾄﾞ水和剤</t>
  </si>
  <si>
    <t>ﾀﾞｲﾏｼﾞﾝ</t>
  </si>
  <si>
    <t>ｼﾓｷｻﾆﾙ･ﾌｧﾓｷｻﾄﾞﾝ水和剤</t>
  </si>
  <si>
    <t>ﾎﾗｲｽﾞﾝﾄﾞﾗｲﾌﾛｱﾌﾞﾙ</t>
  </si>
  <si>
    <t>日産ﾎﾗｲｽﾞﾝﾄﾞﾗｲﾌﾛｱﾌﾞﾙ</t>
  </si>
  <si>
    <t>ﾃﾌﾟﾗﾛｷｼｼﾞﾑ乳剤</t>
  </si>
  <si>
    <t>ﾎｰﾈｽﾄ乳剤</t>
  </si>
  <si>
    <t>ｵｷｽﾎﾟｺﾅｿﾞｰﾙﾌﾏﾙ酸塩水和剤</t>
  </si>
  <si>
    <t>ｵｰｼｬｲﾝ水和剤</t>
  </si>
  <si>
    <t>ﾏﾙｶﾞﾘｰﾀﾞ</t>
  </si>
  <si>
    <t>ｴﾄｷｼｽﾙﾌﾛﾝ水和剤</t>
  </si>
  <si>
    <t>ｸﾞﾗｯﾁｪ顆粒水和剤</t>
  </si>
  <si>
    <t>ｼﾞﾁｵﾋﾟﾙ水和剤</t>
  </si>
  <si>
    <t>ﾊﾞｲｻﾞｰ水和剤</t>
  </si>
  <si>
    <t>ﾏﾂｶﾞｰﾄﾞ</t>
  </si>
  <si>
    <t>ｹﾞｯﾄｱｳﾄWDG</t>
  </si>
  <si>
    <t>ｲﾏｿﾞｽﾙﾌﾛﾝ･ｶﾌｪﾝｽﾄﾛｰﾙ･ﾀﾞｲﾑﾛﾝ粒剤</t>
  </si>
  <si>
    <t>ｸﾗｯｼｭEXｼﾞｬﾝﾎﾞ</t>
  </si>
  <si>
    <t>SDSｸﾗｯｼｭEXｼﾞｬﾝﾎﾞ</t>
  </si>
  <si>
    <t>ｵｷｻｼﾞｸﾛﾒﾎﾝ水和剤</t>
  </si>
  <si>
    <t>ﾌﾙﾊｳｽﾌﾛｱﾌﾞﾙ</t>
  </si>
  <si>
    <t>ｲﾝﾀﾞﾉﾌｧﾝ･ｸﾛﾒﾌﾟﾛｯﾌﾟ･ﾍﾞﾝｽﾙﾌﾛﾝﾒﾁﾙ粒剤</t>
  </si>
  <si>
    <t>日農ﾏｻｶﾘLｼﾞｬﾝﾎﾞ</t>
  </si>
  <si>
    <t>ﾋﾞﾌｪﾅｾﾞｰﾄ水和剤</t>
  </si>
  <si>
    <t>ﾏｲﾄｺｰﾈﾌﾛｱﾌﾞﾙ</t>
  </si>
  <si>
    <t>ﾌｪﾝﾍｷｻﾐﾄﾞ･ﾌﾙｼﾞｵｷｿﾆﾙ水和剤</t>
  </si>
  <si>
    <t>ﾊﾞｲｴﾙｼﾞｬｽﾄﾐｰﾄ顆粒水和剤</t>
  </si>
  <si>
    <t>ｱｿﾞｷｼｽﾄﾛﾋﾞﾝ水和剤</t>
  </si>
  <si>
    <t>JAｱﾐｽﾀｰｴｲﾄ</t>
  </si>
  <si>
    <t>ﾁｭｰﾝｱｯﾌﾟ顆粒水和剤</t>
  </si>
  <si>
    <t>ﾊｲﾃﾝﾊﾟﾜｰ</t>
  </si>
  <si>
    <t>ﾋﾟﾘﾐﾉﾊﾞｯｸﾒﾁﾙ･ﾌﾞﾛﾓﾌﾞﾁﾄﾞ･ﾍﾞﾝｽﾙﾌﾛﾝﾒﾁﾙ･ﾍﾟﾝﾄｷｻｿﾞﾝ水和剤</t>
  </si>
  <si>
    <t>ﾄｯﾌﾟｶﾞﾝﾌﾛｱﾌﾞﾙ</t>
  </si>
  <si>
    <t>ﾄｯﾌﾟｶﾞﾝLﾌﾛｱﾌﾞﾙ</t>
  </si>
  <si>
    <t>ﾋﾟﾘﾐﾉﾊﾞｯｸﾒﾁﾙ粒剤</t>
  </si>
  <si>
    <t>ﾋｴｸﾘｰﾝ1ｷﾛ粒剤</t>
  </si>
  <si>
    <t>ｶｽﾞｻﾎｽﾏｲｸﾛｶﾌﾟｾﾙ剤</t>
  </si>
  <si>
    <t>ﾗｸﾞﾋﾞｰMC粒剤</t>
  </si>
  <si>
    <t>ﾌﾟﾛﾒﾄﾘﾝ･IPC乳剤</t>
  </si>
  <si>
    <t>ﾋﾞﾝｻｲﾄﾞ乳剤</t>
  </si>
  <si>
    <t>ﾀｲﾘｸﾋﾒﾊﾅｶﾒﾑｼ剤</t>
  </si>
  <si>
    <t>ｵﾘｽﾀｰA</t>
  </si>
  <si>
    <t>ﾂﾔﾄｯﾌﾟ</t>
  </si>
  <si>
    <t>ｱﾐｽﾀｰ20ﾌﾛｱﾌﾞﾙ</t>
  </si>
  <si>
    <t>ｱﾐｽﾀｰ10ﾌﾛｱﾌﾞﾙ</t>
  </si>
  <si>
    <t>ｱﾐｽﾀｰｴｲﾄ</t>
  </si>
  <si>
    <t>ﾁﾌﾙｻﾞﾐﾄﾞ水和剤</t>
  </si>
  <si>
    <t>ｲｶﾙｶﾞ35SC</t>
  </si>
  <si>
    <t>ﾔﾏﾄｸｻｶｹﾞﾛｳ剤</t>
  </si>
  <si>
    <t>ｶｹﾞﾀﾛｳ</t>
  </si>
  <si>
    <t>ﾌﾞﾀｸﾛｰﾙ･ACN粒剤</t>
  </si>
  <si>
    <t>ｱｰｸｴｰｽ粒剤</t>
  </si>
  <si>
    <t>ｷﾋｹﾞﾝR-2ﾌﾛｱﾌﾞﾙ</t>
  </si>
  <si>
    <t>ﾌﾟﾛﾋﾟﾚﾝｸﾞﾘｺｰﾙﾓﾉ脂肪酸ｴｽﾃﾙ乳剤</t>
  </si>
  <si>
    <t>ｱｶﾘﾀｯﾁ乳剤</t>
  </si>
  <si>
    <t>ﾍﾟﾙﾒﾄﾘﾝ･ﾐｸﾛﾌﾞﾀﾆﾙ乳剤</t>
  </si>
  <si>
    <t>ﾍﾞﾆｶX乳剤</t>
  </si>
  <si>
    <t>ﾌｪﾝﾌﾞｺﾅｿﾞｰﾙ水和剤</t>
  </si>
  <si>
    <t>ｲﾝﾀﾞｰﾌﾛｱﾌﾞﾙ</t>
  </si>
  <si>
    <t>ﾁｱｸﾛﾌﾟﾘﾄﾞ水和剤</t>
  </si>
  <si>
    <t>ﾊﾞﾘｱｰﾄﾞ顆粒水和剤</t>
  </si>
  <si>
    <t>ﾁｱｸﾛﾌﾟﾘﾄﾞ粒剤</t>
  </si>
  <si>
    <t>ﾊﾞﾘｱｰﾄﾞ箱粒剤</t>
  </si>
  <si>
    <t>ﾄﾘﾌﾛｷｼｽﾄﾛﾋﾞﾝ水和剤</t>
  </si>
  <si>
    <t>ﾌﾘﾝﾄﾌﾛｱﾌﾞﾙ25</t>
  </si>
  <si>
    <t>ｼｱｿﾞﾌｧﾐﾄﾞ水和剤</t>
  </si>
  <si>
    <t>ﾗﾝﾏﾝﾌﾛｱﾌﾞﾙ</t>
  </si>
  <si>
    <t>ﾍﾞﾝｿﾞﾋﾞｼｸﾛﾝ水和剤</t>
  </si>
  <si>
    <t>ｼｮｳｴｰｽﾌﾛｱﾌﾞﾙ</t>
  </si>
  <si>
    <t>ﾍﾞﾝｿﾞﾋﾞｼｸﾛﾝ粒剤</t>
  </si>
  <si>
    <t>ｼｮｳｴｰｽ1ｷﾛ粒剤</t>
  </si>
  <si>
    <t>ﾍﾞﾝｿﾞﾋﾞｼｸﾛﾝ･ﾍﾟﾝﾄｷｻｿﾞﾝ粒剤</t>
  </si>
  <si>
    <t>ﾌｫｰｶｽｼｮｯﾄｼﾞｬﾝﾎﾞ</t>
  </si>
  <si>
    <t>ﾓｽﾋﾟﾗﾝSL液剤</t>
  </si>
  <si>
    <t>日農ﾓｽﾋﾟﾗﾝSL液剤</t>
  </si>
  <si>
    <t>ﾍﾟﾙﾒﾄﾘﾝ･ﾐｸﾛﾌﾞﾀﾆﾙ液剤</t>
  </si>
  <si>
    <t>ﾍﾞﾆｶXｽﾌﾟﾚｰ</t>
  </si>
  <si>
    <t>ﾍﾟﾙﾒﾄﾘﾝ･ﾐｸﾛﾌﾞﾀﾆﾙｴｱｿﾞﾙ</t>
  </si>
  <si>
    <t>ﾍﾞﾆｶX</t>
  </si>
  <si>
    <t>ﾍﾟｷﾛﾏｲｾｽ ﾌﾓｿﾛｾｳｽ水和剤</t>
  </si>
  <si>
    <t>ﾌﾟﾘﾌｧｰﾄﾞ水和剤</t>
  </si>
  <si>
    <t>ﾌﾟﾛﾍﾞﾅｿﾞｰﾙ複合肥料</t>
  </si>
  <si>
    <t>くみあいｵﾘｾﾞﾒｰﾄ入り複合燐加安264</t>
  </si>
  <si>
    <t>ﾌﾗｻﾞｽﾙﾌﾛﾝ粒剤</t>
  </si>
  <si>
    <t>ｼﾊﾞｹﾞﾝ粒剤0.1</t>
  </si>
  <si>
    <t>ﾌｫｰﾙｳｪﾌﾞﾙｱ剤</t>
  </si>
  <si>
    <t>ﾆﾄﾙｱｰ&lt;ｱﾒｼﾛ&gt;</t>
  </si>
  <si>
    <t>ﾌﾛｰﾊﾞｯｸDF</t>
  </si>
  <si>
    <t>ｳﾘﾎｽｼﾞｬﾝﾎﾞ</t>
  </si>
  <si>
    <t>ﾀｲﾘｸ</t>
  </si>
  <si>
    <t>ｻﾌﾞﾏｰｼﾞ</t>
  </si>
  <si>
    <t>ﾀﾌﾊﾞﾘｱﾌﾛｱﾌﾞﾙ</t>
  </si>
  <si>
    <t>ﾁｱﾒﾄｷｻﾑ水溶剤</t>
  </si>
  <si>
    <t>ｱｸﾀﾗ顆粒水溶剤</t>
  </si>
  <si>
    <t>ﾁｱﾒﾄｷｻﾑ粒剤</t>
  </si>
  <si>
    <t>ｱｸﾀﾗ粒剤5</t>
  </si>
  <si>
    <t>ｱｸﾀﾗ箱粒剤</t>
  </si>
  <si>
    <t>ﾒﾄｷｼﾌｪﾉｼﾞﾄﾞ粉剤</t>
  </si>
  <si>
    <t>ﾗﾝﾅｰ粉剤DL</t>
  </si>
  <si>
    <t>ﾒﾄｷｼﾌｪﾉｼﾞﾄﾞ水和剤</t>
  </si>
  <si>
    <t>ﾌｧﾙｺﾝﾌﾛｱﾌﾞﾙ</t>
  </si>
  <si>
    <t>ﾋﾟﾗﾌﾙﾌｪﾝｴﾁﾙ乳剤</t>
  </si>
  <si>
    <t>ﾃﾞｼｶﾝ乳剤</t>
  </si>
  <si>
    <t>ｵｷｻｼﾞｸﾛﾒﾎﾝ･ｸﾛﾒﾌﾟﾛｯﾌﾟ･ﾋﾟﾗｿﾞｽﾙﾌﾛﾝｴﾁﾙ粒剤</t>
  </si>
  <si>
    <t>ﾄﾚﾃﾞｨﾌﾟﾗｽｼﾞｬﾝﾎﾞ</t>
  </si>
  <si>
    <t>ｼﾒｺﾅｿﾞｰﾙ水和剤</t>
  </si>
  <si>
    <t>ﾊﾟｯﾁｺﾛﾝ水和剤</t>
  </si>
  <si>
    <t>ｴｺﾜﾝﾌﾛｱﾌﾞﾙ</t>
  </si>
  <si>
    <t>ｴｺﾌｧｲﾀｰﾌﾛｱﾌﾞﾙ</t>
  </si>
  <si>
    <t>ﾌﾘｰﾊﾟｽ除草ｽﾌﾟﾚｰ</t>
  </si>
  <si>
    <t>ｸｻﾄﾛｰｾﾞ除草ｽﾌﾟﾚｰ</t>
  </si>
  <si>
    <t>ﾄﾚﾃﾞｨﾌﾟﾗｽ1ｷﾛ粒剤</t>
  </si>
  <si>
    <t>ﾋﾞﾙﾀﾞｰﾌﾟﾘﾝｽ粒剤</t>
  </si>
  <si>
    <t>ﾎｸｺｰﾋﾞﾙﾀﾞｰﾌﾟﾘﾝｽ粒剤</t>
  </si>
  <si>
    <t>ｽﾐﾁｵﾝ粉剤3DL</t>
  </si>
  <si>
    <t>ｽﾐﾁｵﾝ粉剤2DL</t>
  </si>
  <si>
    <t>ｸﾛﾁｱﾆｼﾞﾝ水和剤</t>
  </si>
  <si>
    <t>ﾌﾙｽｳｨﾝｸﾞ</t>
  </si>
  <si>
    <t>ﾏﾗｿﾝ粉剤</t>
  </si>
  <si>
    <t>ﾏﾗｿﾝ粉剤3</t>
  </si>
  <si>
    <t>ｵｷｻｼﾞｸﾛﾒﾎﾝ･ｸﾛﾒﾌﾟﾛｯﾌﾟ･ﾍﾞﾝｽﾙﾌﾛﾝﾒﾁﾙ粒剤</t>
  </si>
  <si>
    <t>ﾎｸｺｰﾐｽﾀｰﾎｰﾑﾗﾝLｼﾞｬﾝﾎﾞ</t>
  </si>
  <si>
    <t>ｸﾛﾙﾋﾟｸﾘﾝ･D-Dくん蒸剤</t>
  </si>
  <si>
    <t>ｶﾔｸﾀﾞﾌﾞﾙｽﾄｯﾊﾟｰ</t>
  </si>
  <si>
    <t>ｼｸﾛｽﾙﾌｧﾑﾛﾝ水和剤</t>
  </si>
  <si>
    <t>ﾀﾞﾌﾞﾙｱｯﾌﾟDG</t>
  </si>
  <si>
    <t>ﾎﾞﾙﾄﾞｰ</t>
  </si>
  <si>
    <t>ﾀﾌﾗｰ乳剤80</t>
  </si>
  <si>
    <t>ﾌｯ化ｽﾙﾌﾘﾙくん蒸剤</t>
  </si>
  <si>
    <t>ﾊﾞｲｹｰﾝ</t>
  </si>
  <si>
    <t>ｱｾﾀﾐﾌﾟﾘﾄﾞ複合肥料</t>
  </si>
  <si>
    <t>ｶﾀﾞﾝ殺虫肥料</t>
  </si>
  <si>
    <t>ﾃﾙｽﾀｰ水和剤</t>
  </si>
  <si>
    <t>FMCｶﾞｾﾞｯﾄ粒剤</t>
  </si>
  <si>
    <t>FMCｱﾄﾞﾊﾞﾝﾃｰｼﾞS粒剤</t>
  </si>
  <si>
    <t>ｸﾛﾁｱﾆｼﾞﾝ水溶剤</t>
  </si>
  <si>
    <t>ﾀﾞﾝﾄﾂ水溶剤</t>
  </si>
  <si>
    <t>ｸﾛﾁｱﾆｼﾞﾝ粒剤</t>
  </si>
  <si>
    <t>ﾀﾞﾝﾄﾂ粒剤</t>
  </si>
  <si>
    <t>ｸﾛﾁｱﾆｼﾞﾝ粉剤</t>
  </si>
  <si>
    <t>ﾀﾞﾝﾄﾂ粉剤DL</t>
  </si>
  <si>
    <t>ｶﾙﾀｯﾌﾟ･ｸﾛﾁｱﾆｼﾞﾝ･ﾊﾞﾘﾀﾞﾏｲｼﾝ･ﾌｪﾘﾑｿﾞﾝ･ﾌｻﾗｲﾄﾞ粉剤</t>
  </si>
  <si>
    <t>ﾊｽﾗｰ粉剤DL</t>
  </si>
  <si>
    <t>ｼﾞﾉﾃﾌﾗﾝ粒剤</t>
  </si>
  <si>
    <t>ｽﾀｰｸﾙ粒剤</t>
  </si>
  <si>
    <t>ｱﾙﾊﾞﾘﾝ粒剤</t>
  </si>
  <si>
    <t>ﾎｸｺｰｽﾀｰｸﾙ粒剤</t>
  </si>
  <si>
    <t>ｽﾀｰｸﾙ箱粒剤</t>
  </si>
  <si>
    <t>ｼﾞﾉﾃﾌﾗﾝ水溶剤</t>
  </si>
  <si>
    <t>ｽﾀｰｸﾙ顆粒水溶剤</t>
  </si>
  <si>
    <t>ｱﾙﾊﾞﾘﾝ顆粒水溶剤</t>
  </si>
  <si>
    <t>ﾎｸｺｰｽﾀｰｸﾙ顆粒水溶剤</t>
  </si>
  <si>
    <t>ｼﾞﾉﾃﾌﾗﾝ粉剤</t>
  </si>
  <si>
    <t>ｽﾀｰｸﾙ粉剤DL</t>
  </si>
  <si>
    <t>ｱﾙﾊﾞﾘﾝ粉剤DL</t>
  </si>
  <si>
    <t>ﾎｸｺｰｽﾀｰｸﾙ粉剤DL</t>
  </si>
  <si>
    <t>ﾄﾙﾌｪﾝﾋﾟﾗﾄﾞ乳剤</t>
  </si>
  <si>
    <t>ﾊﾁﾊﾁ乳剤</t>
  </si>
  <si>
    <t>ﾌﾞﾀｸﾛｰﾙ･ﾍﾟﾝﾄｷｻｿﾞﾝ乳剤</t>
  </si>
  <si>
    <t>ｸﾐｱｲｻｷﾄﾞﾘEW</t>
  </si>
  <si>
    <t>ﾌﾞﾀｸﾛｰﾙ粒剤</t>
  </si>
  <si>
    <t>ﾏｰｼｪｯﾄｼﾞｬﾝﾎﾞ</t>
  </si>
  <si>
    <t>ﾏｰｼｪｯﾄ1ｷﾛ粒剤</t>
  </si>
  <si>
    <t>ﾀﾞﾝﾄﾂ箱粒剤</t>
  </si>
  <si>
    <t>ｴﾄﾌｪﾝﾌﾟﾛｯｸｽ･ｼﾞﾉﾃﾌﾗﾝ粉剤</t>
  </si>
  <si>
    <t>ｽﾀｰｸﾙﾄﾚﾎﾞﾝ粉剤DL</t>
  </si>
  <si>
    <t>ﾏﾂｸﾞﾘｰﾝ液剤2</t>
  </si>
  <si>
    <t>ｴﾄﾌｪﾝﾌﾟﾛｯｸｽ･MEP粉剤</t>
  </si>
  <si>
    <t>ﾃﾙｽﾀｰﾌﾛｱﾌﾞﾙ</t>
  </si>
  <si>
    <t>ｼﾝｼﾞｪﾝﾀ･ﾎｸﾄ粒剤</t>
  </si>
  <si>
    <t>DBEDC液剤</t>
  </si>
  <si>
    <t>ｻﾝﾖｰﾙ液剤AL</t>
  </si>
  <si>
    <t>ﾁｱﾒﾄｷｻﾑ･ﾋﾟﾛｷﾛﾝ粒剤</t>
  </si>
  <si>
    <t>ﾃﾞｼﾞﾀﾙｺﾗﾄｯﾌﾟｱｸﾀﾗ箱粒剤</t>
  </si>
  <si>
    <t>ｸｸﾒﾘｽｶﾌﾞﾘﾀﾞﾆ剤</t>
  </si>
  <si>
    <t>ﾒﾘﾄｯﾌﾟ</t>
  </si>
  <si>
    <t>ﾁﾘｶﾌﾞﾘﾀﾞﾆ剤</t>
  </si>
  <si>
    <t>ﾁﾘﾄｯﾌﾟ</t>
  </si>
  <si>
    <t>ﾗﾝﾏﾝ400SC</t>
  </si>
  <si>
    <t>MEP･ｽｳｨｰﾄﾋﾞﾙｱ粒剤</t>
  </si>
  <si>
    <t>ｱﾘﾓﾄﾞｷｺｰﾙ粒剤</t>
  </si>
  <si>
    <t>ｸﾐﾙﾛﾝ水和剤</t>
  </si>
  <si>
    <t>ﾏｯｸﾜﾝﾌﾛｱﾌﾞﾙ</t>
  </si>
  <si>
    <t>ﾒｿﾐﾙ水和剤</t>
  </si>
  <si>
    <t>ﾗﾝﾈｰﾄ45DF</t>
  </si>
  <si>
    <t>ｲﾐﾉｸﾀｼﾞﾝｱﾙﾍﾞｼﾙ酸塩･ﾎﾟﾘｵｷｼﾝ水和剤</t>
  </si>
  <si>
    <t>ﾎﾞﾃﾞｨｰﾌﾞﾛｰ水和剤</t>
  </si>
  <si>
    <t>科研ﾎﾞﾃﾞｨｰﾌﾞﾛｰ水和剤</t>
  </si>
  <si>
    <t>ﾎｸｺｰﾓﾐｶﾞｰﾄﾞC･DF</t>
  </si>
  <si>
    <t>ﾌﾙﾁｱｾｯﾄﾒﾁﾙ乳剤</t>
  </si>
  <si>
    <t>ﾍﾞﾙﾍﾞｶｯﾄ乳剤</t>
  </si>
  <si>
    <t>ｶﾙﾀｲﾑﾌﾛｱﾌﾞﾙ</t>
  </si>
  <si>
    <t>ｵﾝﾘｰﾜﾝﾌﾛｱﾌﾞﾙ</t>
  </si>
  <si>
    <t>ｲﾐﾀﾞｸﾛﾌﾟﾘﾄﾞ･ｽﾋﾟﾉｻﾄﾞ･ﾄﾘｼｸﾗｿﾞｰﾙ粒剤</t>
  </si>
  <si>
    <t>ｸﾐｱｲﾋﾞｰﾑｱﾄﾞﾏｲﾔｰｽﾋﾟﾉ箱粒剤</t>
  </si>
  <si>
    <t>ﾋﾟﾗｿﾞﾚｰﾄ･ﾌｪﾝﾄﾗｻﾞﾐﾄﾞ･ﾍﾞﾝｿﾞﾋﾞｼｸﾛﾝ水和剤</t>
  </si>
  <si>
    <t>ｳｴｽﾌﾛｱﾌﾞﾙ</t>
  </si>
  <si>
    <t>ｲｻｴｱﾋﾒｺﾊﾞﾁ剤</t>
  </si>
  <si>
    <t>ﾋﾒﾄｯﾌﾟ</t>
  </si>
  <si>
    <t>ｺﾚﾄｯﾌﾟ</t>
  </si>
  <si>
    <t>ﾁｳﾗﾑ･ﾍﾞﾉﾐﾙ粉剤</t>
  </si>
  <si>
    <t>ﾍﾞﾝﾚｰﾄTｺｰﾄ</t>
  </si>
  <si>
    <t>ﾁｳﾗﾑ･ﾍﾞﾉﾐﾙ水和剤</t>
  </si>
  <si>
    <t>ﾍﾞﾝﾚｰﾄT水和剤20</t>
  </si>
  <si>
    <t>ﾍﾞﾉﾐﾙ水和剤</t>
  </si>
  <si>
    <t>ﾍﾞﾝﾚｰﾄ水和剤</t>
  </si>
  <si>
    <t>ｴｺﾜﾝ3ﾌﾛｱﾌﾞﾙ</t>
  </si>
  <si>
    <t>ｴｺﾌｧｲﾀｰﾌﾛｱﾌﾞﾙ3</t>
  </si>
  <si>
    <t>ﾊﾞｲｵﾏｯｸｽDF</t>
  </si>
  <si>
    <t>ﾍﾟﾙﾒﾄﾘﾝ粒剤</t>
  </si>
  <si>
    <t>ｶﾞｰﾄﾞﾍﾞｲﾄA</t>
  </si>
  <si>
    <t>ｿﾙﾋﾞﾀﾝ脂肪酸ｴｽﾃﾙ乳剤</t>
  </si>
  <si>
    <t>ｶﾀﾞﾝｾｰﾌ</t>
  </si>
  <si>
    <t>ﾎｸｺｰﾐｽﾀｰﾎｰﾑﾗﾝ1ｷﾛ粒剤51</t>
  </si>
  <si>
    <t>ｵｰﾙｷﾗｰ粒剤</t>
  </si>
  <si>
    <t>ｶﾌｪﾝｽﾄﾛｰﾙ･ｼｸﾛｽﾙﾌｧﾑﾛﾝ･ﾀﾞｲﾑﾛﾝ粒剤</t>
  </si>
  <si>
    <t>ﾈﾋﾞﾛｽ-ﾗｼﾞｶﾙｼﾞｬﾝﾎﾞ</t>
  </si>
  <si>
    <t>ｼﾞｪﾈﾚｰﾄ粒剤</t>
  </si>
  <si>
    <t>ｼﾞｪｲｴｰｽ粒剤</t>
  </si>
  <si>
    <t>｢興農｣ｼﾞｪﾈﾚｰﾄ粒剤</t>
  </si>
  <si>
    <t>ﾋﾟﾗｿﾞｽﾙﾌﾛﾝｴﾁﾙ･ﾌｪﾝﾄﾗｻﾞﾐﾄﾞ･ﾍﾞﾝｿﾞﾋﾞｼｸﾛﾝ水和剤</t>
  </si>
  <si>
    <t>ﾀﾞﾌﾞﾙｽﾀｰSB顆粒</t>
  </si>
  <si>
    <t>SDSﾀﾞﾌﾞﾙｽﾀｰSB顆粒</t>
  </si>
  <si>
    <t>ｲﾏｿﾞｽﾙﾌﾛﾝ･ｶﾌｪﾝｽﾄﾛｰﾙ･ﾍﾞﾝｿﾞﾋﾞｼｸﾛﾝ水和剤</t>
  </si>
  <si>
    <t>ｲｯﾃﾂﾌﾛｱﾌﾞﾙ</t>
  </si>
  <si>
    <t>SDSｲｯﾃﾂﾌﾛｱﾌﾞﾙ</t>
  </si>
  <si>
    <t>ｵｸﾄｸﾛｽ</t>
  </si>
  <si>
    <t>ﾎﾞｰﾍﾞﾘｱ ﾊﾞｼｱｰﾅ乳剤</t>
  </si>
  <si>
    <t>ﾎﾞﾀﾆｶﾞｰﾄﾞES</t>
  </si>
  <si>
    <t>ｸﾞﾙﾎｼﾈｰﾄ液剤</t>
  </si>
  <si>
    <t>ﾊﾞｽﾀ液剤</t>
  </si>
  <si>
    <t>三井東圧ｱﾙﾊﾞﾘﾝ粒剤</t>
  </si>
  <si>
    <t>三井東圧ｱﾙﾊﾞﾘﾝ箱粒剤</t>
  </si>
  <si>
    <t>三井東圧ｱﾙﾊﾞﾘﾝ顆粒水溶剤</t>
  </si>
  <si>
    <t>三井東圧ｱﾙﾊﾞﾘﾝ粉剤DL</t>
  </si>
  <si>
    <t>ｴﾘｼﾞｬﾝｼﾞｬﾝﾎﾞ</t>
  </si>
  <si>
    <t>ﾅﾐﾃﾝﾄｳ剤</t>
  </si>
  <si>
    <t>ﾅﾐﾄｯﾌﾟ</t>
  </si>
  <si>
    <t>ｶﾞｰﾃﾞﾝｱｰｽB</t>
  </si>
  <si>
    <t>ｱｾﾌｪｰﾄ水溶剤</t>
  </si>
  <si>
    <t>ｼﾞｪﾈﾚｰﾄ水溶剤</t>
  </si>
  <si>
    <t>ｼﾞｪｲｴｰｽ水溶剤</t>
  </si>
  <si>
    <t>｢興農｣ｼﾞｪﾈﾚｰﾄ水溶剤</t>
  </si>
  <si>
    <t>ﾌﾙｽﾙﾌｧﾐﾄﾞ･ﾌﾙﾄﾗﾆﾙ粉剤</t>
  </si>
  <si>
    <t>ﾈﾋﾞﾓﾝ粉剤</t>
  </si>
  <si>
    <t>日農ﾄｯﾌﾟｼﾞﾝM水和剤</t>
  </si>
  <si>
    <t>ｼﾒｺﾅｿﾞｰﾙ粒剤</t>
  </si>
  <si>
    <t>ﾓﾝｶﾞﾘｯﾄ粒剤</t>
  </si>
  <si>
    <t>ｻﾝﾘｯﾄ水和剤</t>
  </si>
  <si>
    <t>ｼﾌﾙﾌｪﾅﾐﾄﾞ水和剤</t>
  </si>
  <si>
    <t>ﾊﾟﾝﾁｮ顆粒水和剤</t>
  </si>
  <si>
    <t>ｼﾒｺﾅｿﾞｰﾙ･ﾏﾝｾﾞﾌﾞ水和剤</t>
  </si>
  <si>
    <t>ﾃｰｸ水和剤</t>
  </si>
  <si>
    <t>ﾌﾞﾛﾓﾌﾞﾁﾄﾞ･ﾍﾟﾝﾄｷｻｿﾞﾝ剤</t>
  </si>
  <si>
    <t>ｼｮｷﾆｰ250ｸﾞﾗﾑ</t>
  </si>
  <si>
    <t>ﾊｲ-ﾌｳﾉﾝ液剤</t>
  </si>
  <si>
    <t>ｺﾝﾊﾟｶﾚｰﾙ液剤</t>
  </si>
  <si>
    <t>ﾊｰﾌﾞ･ﾆｰﾄ液剤</t>
  </si>
  <si>
    <t>ﾄﾘｺﾃﾞﾙﾏ ｱﾄﾛﾋﾞﾘﾃﾞ水和剤</t>
  </si>
  <si>
    <t>ｴｺﾎｰﾌﾟ</t>
  </si>
  <si>
    <t>ﾌｨﾌﾟﾛﾆﾙ･ﾁﾌﾙｻﾞﾐﾄﾞ･ﾌﾟﾛﾍﾞﾅｿﾞｰﾙ粒剤</t>
  </si>
  <si>
    <t>ﾋﾞﾙﾀﾞｰﾌﾟﾘﾝｽｸﾞﾚｰﾀﾑ粒剤</t>
  </si>
  <si>
    <t>ﾎｸｺｰﾋﾞﾙﾀﾞｰﾌﾟﾘﾝｽｸﾞﾚｰﾀﾑ粒剤</t>
  </si>
  <si>
    <t>脂肪酸ｸﾞﾘｾﾘﾄﾞ･有機銅水和剤</t>
  </si>
  <si>
    <t>ﾋﾞｵﾈｸﾄ</t>
  </si>
  <si>
    <t>ｼﾞﾉﾃﾌﾗﾝ･ﾌｻﾗｲﾄﾞ粉剤</t>
  </si>
  <si>
    <t>ﾎｸｺｰﾗﾌﾞｻｲﾄﾞｽﾀｰｸﾙ粉剤DL</t>
  </si>
  <si>
    <t>ｼﾞﾉﾃﾌﾗﾝ･ﾄﾘｼｸﾗｿﾞｰﾙ粉剤</t>
  </si>
  <si>
    <t>ﾋﾞｰﾑｽﾀｰｸﾙ粉剤5DL</t>
  </si>
  <si>
    <t>ﾁｵﾌｧﾈｰﾄﾒﾁﾙ･ﾒﾊﾟﾆﾋﾟﾘﾑ水和剤</t>
  </si>
  <si>
    <t>ﾌﾞﾛｰﾄﾞﾜﾝ顆粒水和剤</t>
  </si>
  <si>
    <t>ｸﾐｱｲﾌﾞﾛｰﾄﾞﾜﾝ顆粒水和剤</t>
  </si>
  <si>
    <t>ｲﾐﾀﾞｸﾛﾌﾟﾘﾄﾞ･ﾌﾟﾛﾍﾞﾅｿﾞｰﾙ複合肥料</t>
  </si>
  <si>
    <t>くみあいｵﾘｾﾞﾒｰﾄｱﾄﾞﾏｲﾔｰ入り複合燐加安264</t>
  </si>
  <si>
    <t>ﾁｬﾊﾏｷ顆粒病ｳｲﾙｽ･ﾘﾝｺﾞｺｶｸﾓﾝﾊﾏｷ顆粒病ｳｲﾙｽ水和剤</t>
  </si>
  <si>
    <t>ﾊﾏｷ天敵</t>
  </si>
  <si>
    <t>石原ｶﾞｾﾞｯﾄ粒剤</t>
  </si>
  <si>
    <t>ﾁｱｼﾞﾆﾙ粒剤</t>
  </si>
  <si>
    <t>ﾌﾞｲｹﾞｯﾄ箱粒剤</t>
  </si>
  <si>
    <t>ﾌﾞｲｹﾞｯﾄ粒剤</t>
  </si>
  <si>
    <t>ﾌﾟﾛﾋﾄﾞﾛｼﾞｬｽﾓﾝ液剤</t>
  </si>
  <si>
    <t>ｾﾞｵﾝｼﾞｬｽﾓﾒｰﾄ液剤</t>
  </si>
  <si>
    <t>ｼﾞｬｽﾓﾒｰﾄ液剤</t>
  </si>
  <si>
    <t>ﾌｨﾌﾟﾛﾆﾙ･ﾁｱｼﾞﾆﾙ粒剤</t>
  </si>
  <si>
    <t>ﾌﾞｲｹﾞｯﾄﾌﾟﾘﾝｽ粒剤10</t>
  </si>
  <si>
    <t>ｲﾐﾀﾞｸﾛﾌﾟﾘﾄﾞ･ﾁｱｼﾞﾆﾙ粒剤</t>
  </si>
  <si>
    <t>ﾌﾞｲｹﾞｯﾄｱﾄﾞﾏｲﾔｰ粒剤</t>
  </si>
  <si>
    <t>ﾄﾙﾌｪﾝﾋﾟﾗﾄﾞ水和剤</t>
  </si>
  <si>
    <t>日農ﾊﾁﾊﾁﾌﾛｱﾌﾞﾙ</t>
  </si>
  <si>
    <t>ﾊﾁﾊﾁﾌﾛｱﾌﾞﾙ</t>
  </si>
  <si>
    <t>ﾗﾝﾅｰﾌﾛｱﾌﾞﾙ</t>
  </si>
  <si>
    <t>ｱﾘｶﾞﾀｼﾏｱｻﾞﾐｳﾏ剤</t>
  </si>
  <si>
    <t>ｱﾘｶﾞﾀ</t>
  </si>
  <si>
    <t>ﾋﾟﾗｿﾞﾚｰﾄ･ﾌﾞﾀｸﾛｰﾙ粒剤</t>
  </si>
  <si>
    <t>ｸｻｶﾘﾝ粒剤35</t>
  </si>
  <si>
    <t>ｸｻｶﾘﾝ粒剤25</t>
  </si>
  <si>
    <t>ｻﾊﾞｸﾂﾔｺﾊﾞﾁ剤</t>
  </si>
  <si>
    <t>ｴﾙｶｰﾄﾞ</t>
  </si>
  <si>
    <t>ｸﾞﾘﾎｻｰﾄｲｿﾌﾟﾛﾋﾟﾙｱﾐﾝ塩･ﾋﾟﾗﾌﾙﾌｪﾝｴﾁﾙ水和剤</t>
  </si>
  <si>
    <t>ｻﾝﾀﾞｰﾎﾞﾙﾄ007</t>
  </si>
  <si>
    <t>ｺﾛｿ粒剤</t>
  </si>
  <si>
    <t>石原ｱﾄﾞﾊﾞﾝﾃｰｼﾞS粒剤</t>
  </si>
  <si>
    <t>きのこ用ﾍﾞﾝﾚｰﾄ水和剤</t>
  </si>
  <si>
    <t>ｺｰﾌﾟｹﾐｶﾙ粒状石灰窒素40</t>
  </si>
  <si>
    <t>ｺｰﾌﾟｹﾐｶﾙ石灰窒素50</t>
  </si>
  <si>
    <t>ﾊｰﾋﾞｯｸSC</t>
  </si>
  <si>
    <t>ﾄﾙｸﾛﾎｽﾒﾁﾙ･ﾎﾟﾘｵｷｼﾝ水和剤</t>
  </si>
  <si>
    <t>ｸﾞﾘｰﾝｴｲﾄ顆粒水和剤</t>
  </si>
  <si>
    <t>ﾋｯﾄα13</t>
  </si>
  <si>
    <t>ﾋｯﾄα10</t>
  </si>
  <si>
    <t>石原ﾗｸﾞﾋﾞｰMC粒剤</t>
  </si>
  <si>
    <t>ｽﾋﾟﾛｼﾞｸﾛﾌｪﾝ水和剤</t>
  </si>
  <si>
    <t>ﾀﾞﾆｴﾓﾝﾌﾛｱﾌﾞﾙ</t>
  </si>
  <si>
    <t>ｴｺﾏｲﾄ顆粒水和剤</t>
  </si>
  <si>
    <t>ﾜﾝｽﾃｰｼﾞ1ｷﾛ粒剤</t>
  </si>
  <si>
    <t>科研ﾌｫｰｶｽｼｮｯﾄｼﾞｬﾝﾎﾞ</t>
  </si>
  <si>
    <t>ｽﾋﾟﾉｻﾄﾞ粒剤</t>
  </si>
  <si>
    <t>ｽﾋﾟﾉｴｰｽ箱粒剤</t>
  </si>
  <si>
    <t>Zﾎﾞﾙﾄﾞｰ粉剤DL</t>
  </si>
  <si>
    <t>草笛ｼﾞｬﾝﾎﾞ</t>
  </si>
  <si>
    <t>草笛ﾌﾛｱﾌﾞﾙ</t>
  </si>
  <si>
    <t>ｼﾌﾙﾌｪﾅﾐﾄﾞ･ﾄﾘﾌﾙﾐｿﾞｰﾙ水和剤</t>
  </si>
  <si>
    <t>ﾊﾟﾝﾁｮTF顆粒水和剤</t>
  </si>
  <si>
    <t>ﾀﾞｲﾑﾛﾝ･ﾌｪﾝﾄﾗｻﾞﾐﾄﾞ･ﾌﾞﾛﾓﾌﾞﾁﾄﾞ･ﾍﾞﾝｽﾙﾌﾛﾝﾒﾁﾙ粒剤</t>
  </si>
  <si>
    <t>ﾊﾞｲｴﾙ ｲﾉｰﾊﾞDX1ｷﾛ粒剤51</t>
  </si>
  <si>
    <t>ﾃﾌﾞﾁｳﾛﾝ･DBN粒剤</t>
  </si>
  <si>
    <t>ﾏｽﾀﾘｰV粒剤</t>
  </si>
  <si>
    <t>ﾃﾌﾞﾁｳﾛﾝ･DBN･DCMU粒剤</t>
  </si>
  <si>
    <t>ﾏｽﾀﾘｰT粒剤</t>
  </si>
  <si>
    <t>ﾒﾄﾘﾌﾞｼﾞﾝ･DBN･DCMU粒剤</t>
  </si>
  <si>
    <t>ﾗｰﾁH粒剤</t>
  </si>
  <si>
    <t>ｸｻﾉﾝDX粒剤</t>
  </si>
  <si>
    <t>ﾒﾄﾘﾌﾞｼﾞﾝ･DBN粒剤</t>
  </si>
  <si>
    <t>ﾗｰﾁ粒剤</t>
  </si>
  <si>
    <t>GF草退治V粒剤</t>
  </si>
  <si>
    <t>ｶﾙﾀｯﾌﾟ･ﾌﾟﾛﾍﾞﾅｿﾞｰﾙ粒剤</t>
  </si>
  <si>
    <t>STﾊﾟﾀﾞﾝｵﾘｾﾞﾒｰﾄ粒剤</t>
  </si>
  <si>
    <t>ｶﾙﾌﾞﾁﾚｰﾄ･DBN粒剤</t>
  </si>
  <si>
    <t>ｼﾀｶﾞﾘﾝD</t>
  </si>
  <si>
    <t>ｷﾉｷｻﾘﾝ系･MEP水和剤</t>
  </si>
  <si>
    <t>ｼﾞｮﾝｶﾗｰﾌﾟﾛ</t>
  </si>
  <si>
    <t>ﾆｭｰﾌｧﾑMCPP-AL</t>
  </si>
  <si>
    <t>MCPP-AL</t>
  </si>
  <si>
    <t>ｼﾊﾞｷｰﾌﾟAL</t>
  </si>
  <si>
    <t>ﾋﾟﾘﾐﾉﾊﾞｯｸﾒﾁﾙ･ﾌﾞﾛﾓﾌﾞﾁﾄﾞ･ﾍﾞﾝｽﾙﾌﾛﾝﾒﾁﾙ･ﾍﾟﾝﾄｷｻｿﾞﾝ剤</t>
  </si>
  <si>
    <t>ﾄｯﾌﾟｶﾞﾝ250ｸﾞﾗﾑ</t>
  </si>
  <si>
    <t>SDSﾀﾞｯｼｭﾜﾝﾌﾛｱﾌﾞﾙ</t>
  </si>
  <si>
    <t>ﾎｸｺｰﾀﾞｯｼｭﾜﾝﾌﾛｱﾌﾞﾙ</t>
  </si>
  <si>
    <t>ﾄｯﾌﾟｶﾞﾝL250ｸﾞﾗﾑ</t>
  </si>
  <si>
    <t>ﾌｪﾝﾄﾗｻﾞﾐﾄﾞ･ﾌﾞﾛﾓﾌﾞﾁﾄﾞ･ﾍﾞﾝｽﾙﾌﾛﾝﾒﾁﾙ粒剤</t>
  </si>
  <si>
    <t>ｸｻﾄﾘｰDXｼﾞｬﾝﾎﾞL</t>
  </si>
  <si>
    <t>ｼｱｿﾞﾌｧﾐﾄﾞ･TPN水和剤</t>
  </si>
  <si>
    <t>SDSﾄﾞｰｼｬｽﾌﾛｱﾌﾞﾙ</t>
  </si>
  <si>
    <t>ｸﾛﾁｱﾆｼﾞﾝ･ﾌｪﾘﾑｿﾞﾝ･ﾌｻﾗｲﾄﾞ粉剤</t>
  </si>
  <si>
    <t>ﾌﾞﾗｼﾝﾀﾞﾝﾄﾂ粉剤DL</t>
  </si>
  <si>
    <t>ｼﾞﾉﾃﾌﾗﾝ･ﾄﾘｼｸﾗｿﾞｰﾙ･ﾒﾌﾟﾛﾆﾙ粉剤</t>
  </si>
  <si>
    <t>ﾋﾞｰﾑﾊﾞｼｽﾀｰｸﾙ粉剤5DL</t>
  </si>
  <si>
    <t>ﾒﾄﾐﾉｽﾄﾛﾋﾞﾝ剤</t>
  </si>
  <si>
    <t>ｸﾐｱｲｵﾘﾌﾞﾗｲﾄ250G</t>
  </si>
  <si>
    <t>ﾄﾞｰｼｬｽﾌﾛｱﾌﾞﾙ</t>
  </si>
  <si>
    <t>ｸｻﾄﾛｰｾﾞ</t>
  </si>
  <si>
    <t>ﾍﾞﾀﾘﾝB</t>
  </si>
  <si>
    <t>ﾍﾞﾝｿﾞﾋﾞｼｸﾛﾝ･ﾍﾟﾝﾄｷｻｿﾞﾝ水和剤</t>
  </si>
  <si>
    <t>ﾌﾟﾚｯｻﾌﾛｱﾌﾞﾙ</t>
  </si>
  <si>
    <t>SDSﾌﾟﾚｯｻﾌﾛｱﾌﾞﾙ</t>
  </si>
  <si>
    <t>ｲﾏｻﾞﾋﾟﾙ剤</t>
  </si>
  <si>
    <t>ｹｲﾋﾟﾝｴｰｽ</t>
  </si>
  <si>
    <t>ﾌﾞﾗｼﾝﾀﾞﾝﾄﾂH粉剤DL</t>
  </si>
  <si>
    <t>ｸﾛﾋﾟｸﾌﾛｰ</t>
  </si>
  <si>
    <t>ｸﾛﾁｱﾆｼﾞﾝ･ﾌﾟﾛﾍﾞﾅｿﾞｰﾙ粒剤</t>
  </si>
  <si>
    <t>ﾀﾞﾝﾄﾂｵﾘｾﾞﾒｰﾄ10箱粒剤</t>
  </si>
  <si>
    <t>BASFﾊﾞｻｸﾞﾗﾝ粒剤(ﾅﾄﾘｳﾑ塩)</t>
  </si>
  <si>
    <t>ﾈｺｿｷﾞﾄｯﾌﾟ</t>
  </si>
  <si>
    <t>ｸﾞﾘﾎｷﾝｸﾞ</t>
  </si>
  <si>
    <t>ｴﾄｷｻｿﾞｰﾙ･ｵﾚｲﾝ酸ﾅﾄﾘｳﾑ水和剤</t>
  </si>
  <si>
    <t>ﾀﾞﾆﾒﾂﾌﾛｱﾌﾞﾙ</t>
  </si>
  <si>
    <t>ｷｬﾋﾟﾀﾙｸﾞﾘﾎｻｰﾄ41%</t>
  </si>
  <si>
    <t>ﾀﾞﾝﾄﾂH粉剤DL</t>
  </si>
  <si>
    <t>ｵｷｼﾗﾝ水和剤</t>
  </si>
  <si>
    <t>ｽﾀｰｸﾙL粉剤DL</t>
  </si>
  <si>
    <t>ｷﾞ酸ｶﾙｼｳﾑ水溶剤</t>
  </si>
  <si>
    <t>ｴｺﾙｰｷｰ</t>
  </si>
  <si>
    <t>ｴﾄﾌｪﾝﾌﾟﾛｯｸｽ･ｱｿﾞｷｼｽﾄﾛﾋﾞﾝ水和剤</t>
  </si>
  <si>
    <t>ｱﾐｽﾀｰﾄﾚﾎﾞﾝSE</t>
  </si>
  <si>
    <t>GFﾀﾞｲﾛﾝ微粒剤</t>
  </si>
  <si>
    <t>BASFﾊﾞｻｸﾞﾗﾝ液剤(ﾅﾄﾘｳﾑ塩)</t>
  </si>
  <si>
    <t>ﾀﾞﾝﾄﾂﾌﾛｱﾌﾞﾙ</t>
  </si>
  <si>
    <t>ｼﾞﾉﾃﾌﾗﾝ液剤</t>
  </si>
  <si>
    <t>ｽﾀｰｸﾙ液剤10</t>
  </si>
  <si>
    <t>ｽﾀｰｸﾙﾒｲﾄ液剤10</t>
  </si>
  <si>
    <t>ﾓﾘｴｰﾄSC</t>
  </si>
  <si>
    <t>ｶﾙﾀｯﾌﾟ･ﾌﾟﾛﾍﾞﾅｿﾞｰﾙ水和剤</t>
  </si>
  <si>
    <t>側条ﾊﾟﾀﾞﾝｵﾘｾﾞﾒｰﾄ顆粒水和剤</t>
  </si>
  <si>
    <t>ｽﾀｰｸﾙ1ｷﾛH粒剤</t>
  </si>
  <si>
    <t>ｽﾀｰｸﾙﾒｲﾄ1ｷﾛH粒剤</t>
  </si>
  <si>
    <t>ｸﾙｾｲﾀﾞｰﾌﾛｱﾌﾞﾙ</t>
  </si>
  <si>
    <t>ﾂｲﾝｻｲﾄﾞDF</t>
  </si>
  <si>
    <t>草退治ｼｬﾜｰ</t>
  </si>
  <si>
    <t>ｽｺｱ顆粒水和剤</t>
  </si>
  <si>
    <t>ｵﾘｾﾞﾒｰﾄ粒剤40</t>
  </si>
  <si>
    <t>ﾀｰﾊﾞｼﾙ･DBN粒剤</t>
  </si>
  <si>
    <t>ｸﾞﾗｽｼﾞｬｯｸS粒剤</t>
  </si>
  <si>
    <t>ｵｰｿｻｲﾄﾞ水和剤80</t>
  </si>
  <si>
    <t>楽一15</t>
  </si>
  <si>
    <t>楽一19</t>
  </si>
  <si>
    <t>楽一20</t>
  </si>
  <si>
    <t>ﾁｱｼﾞﾆﾙ水和剤</t>
  </si>
  <si>
    <t>ﾌﾞｲｹﾞｯﾄﾌﾛｱﾌﾞﾙ</t>
  </si>
  <si>
    <t>ｼﾞﾒﾀﾒﾄﾘﾝ･ﾋﾟﾗｿﾞﾚｰﾄ･ﾌﾟﾚﾁﾗｸﾛｰﾙ･ﾌﾞﾛﾓﾌﾞﾁﾄﾞ粒剤</t>
  </si>
  <si>
    <t>ｸｻﾄｯﾀ1ｷﾛ粒剤</t>
  </si>
  <si>
    <t>ｸｻﾄｯﾀ粒剤</t>
  </si>
  <si>
    <t>ﾉﾊﾞﾙﾛﾝ乳剤</t>
  </si>
  <si>
    <t>ｶｳﾝﾀｰ乳剤</t>
  </si>
  <si>
    <t>ﾏｶﾞﾝｶｳﾝﾀｰ乳剤</t>
  </si>
  <si>
    <t>出光ﾊｰﾍﾞｽﾄｵｲﾙ</t>
  </si>
  <si>
    <t>兼商ﾊﾞｲｽﾛｲﾄﾞEW</t>
  </si>
  <si>
    <t>ｱｾﾀﾐﾌﾟﾘﾄﾞ･ﾁｵﾌｧﾈｰﾄﾒﾁﾙ水和剤</t>
  </si>
  <si>
    <t>ﾓｽﾋﾟﾗﾝ･ﾄｯﾌﾟｼﾞﾝMｽﾌﾟﾚｰ</t>
  </si>
  <si>
    <t>STｼﾞﾍﾞﾗ錠</t>
  </si>
  <si>
    <t>STｼﾞﾍﾞﾗ錠5</t>
  </si>
  <si>
    <t>ﾎｸｺｰｵﾝﾘｰﾜﾝﾌﾛｱﾌﾞﾙ</t>
  </si>
  <si>
    <t>STｱﾝﾋﾞﾙﾌﾛｱﾌﾞﾙ</t>
  </si>
  <si>
    <t>STﾀﾞｺﾆｰﾙ粉剤</t>
  </si>
  <si>
    <t>STﾀﾞｺｿｲﾙ</t>
  </si>
  <si>
    <t>丸和ｻｰﾌｧｸﾀﾝﾄ30</t>
  </si>
  <si>
    <t>ﾋﾟﾘﾀﾞﾘﾙ水和剤</t>
  </si>
  <si>
    <t>ﾌﾟﾚｵﾌﾛｱﾌﾞﾙ</t>
  </si>
  <si>
    <t>ｸﾐｱｲﾍﾟﾝｺｾﾞﾌﾞ顆粒水和剤</t>
  </si>
  <si>
    <t>ﾊﾞｲｵﾜｰｸ水和剤</t>
  </si>
  <si>
    <t>ﾀﾞｲｱﾒﾘｯﾄDF</t>
  </si>
  <si>
    <t>ｸﾐｱｲﾀﾞｲｱﾒﾘｯﾄDF</t>
  </si>
  <si>
    <t>ﾁｱｸﾛﾌﾟﾘﾄﾞ･ﾁｱｼﾞﾆﾙ粒剤</t>
  </si>
  <si>
    <t>ﾌﾞｲｹﾞｯﾄﾊﾞﾘｱｰﾄﾞ粒剤</t>
  </si>
  <si>
    <t>ﾄｽﾊﾟｯｸ</t>
  </si>
  <si>
    <t>ｶﾌｪﾝｽﾄﾛｰﾙ･ﾍﾞﾝｽﾙﾌﾛﾝﾒﾁﾙ･ﾍﾞﾝｿﾞﾋﾞｼｸﾛﾝ水和剤</t>
  </si>
  <si>
    <t>SDSﾃﾗｶﾞｰﾄﾞﾌﾛｱﾌﾞﾙ</t>
  </si>
  <si>
    <t>ﾋﾟﾘﾐﾉﾊﾞｯｸﾒﾁﾙ･ﾌﾞﾛﾓﾌﾞﾁﾄﾞ･ﾍﾞﾝｽﾙﾌﾛﾝﾒﾁﾙ･ﾍﾟﾝﾄｷｻｿﾞﾝ粒剤</t>
  </si>
  <si>
    <t>ﾄｯﾌﾟｶﾞﾝGT1ｷﾛ粒剤75</t>
  </si>
  <si>
    <t>ﾄｯﾌﾟｶﾞﾝGT1ｷﾛ粒剤51</t>
  </si>
  <si>
    <t>ﾄｯﾌﾟｶﾞﾝｼﾞｬﾝﾎﾞ</t>
  </si>
  <si>
    <t>ﾄｯﾌﾟｶﾞﾝLｼﾞｬﾝﾎﾞ</t>
  </si>
  <si>
    <t>ｶﾌｪﾝｽﾄﾛｰﾙ･ﾍﾞﾝｽﾙﾌﾛﾝﾒﾁﾙ･ﾍﾞﾝｿﾞﾋﾞｼｸﾛﾝ剤</t>
  </si>
  <si>
    <t>SDSﾃﾗｶﾞｰﾄﾞ250ｸﾞﾗﾑ</t>
  </si>
  <si>
    <t>臭化ﾒﾁﾙくん蒸剤</t>
  </si>
  <si>
    <t>不可欠用途専用三光臭化ﾒﾁﾙ</t>
  </si>
  <si>
    <t>ﾌﾞﾀｸﾛｰﾙ･ﾍﾟﾝﾄｷｻｿﾞﾝ粒剤</t>
  </si>
  <si>
    <t>ｸﾐｱｲｻｷﾄﾞﾘ1ｷﾛ粒剤</t>
  </si>
  <si>
    <t>ｼﾝﾉﾝｸﾞﾘｽﾀｰ</t>
  </si>
  <si>
    <t>ﾖｳ化ﾒﾁﾙくん蒸剤</t>
  </si>
  <si>
    <t>検疫専用ﾖｳ化ﾒﾁﾙ</t>
  </si>
  <si>
    <t>ﾁｱﾒﾄｷｻﾑ水和剤</t>
  </si>
  <si>
    <t>ｸﾙｰｻﾞｰFS30</t>
  </si>
  <si>
    <t>ｲﾐﾀﾞｸﾛﾌﾟﾘﾄﾞ･ｽﾋﾟﾉｻﾄﾞ･ﾁﾌﾙｻﾞﾐﾄﾞ･ﾄﾘｼｸﾗｿﾞｰﾙ粒剤</t>
  </si>
  <si>
    <t>ｸﾐｱｲﾌﾙｻﾎﾟｰﾄ箱粒剤</t>
  </si>
  <si>
    <t>ﾌﾙｻﾎﾟｰﾄ箱粒剤</t>
  </si>
  <si>
    <t>ｲﾏｿﾞｽﾙﾌﾛﾝ･ｶﾌｪﾝｽﾄﾛｰﾙ･ﾍﾞﾝｿﾞﾋﾞｼｸﾛﾝ粒剤</t>
  </si>
  <si>
    <t>SDSｲｯﾃﾂ1ｷﾛ粒剤</t>
  </si>
  <si>
    <t>ｲｯﾃﾂ1ｷﾛ粒剤</t>
  </si>
  <si>
    <t>ｶﾌｪﾝｽﾄﾛｰﾙ･ﾀﾞｲﾑﾛﾝ･ﾍﾞﾝｽﾙﾌﾛﾝﾒﾁﾙ･ﾍﾞﾝｿﾞﾋﾞｼｸﾛﾝ水和剤</t>
  </si>
  <si>
    <t>SDSｼﾛﾉｯｸLﾌﾛｱﾌﾞﾙ</t>
  </si>
  <si>
    <t>ﾏｲﾀｰ液剤</t>
  </si>
  <si>
    <t>ﾁｱﾒﾄｷｻﾑ･ﾙﾌｪﾇﾛﾝ水和剤</t>
  </si>
  <si>
    <t>ﾘｰｽﾞﾝ顆粒水和剤</t>
  </si>
  <si>
    <t>ﾜﾝｵﾌ</t>
  </si>
  <si>
    <t>ｴｺﾎｰﾌﾟﾄﾞﾗｲ</t>
  </si>
  <si>
    <t>ｽﾀｰｸﾙﾒｲﾄL粉剤DL</t>
  </si>
  <si>
    <t>ｶﾌｪﾝｽﾄﾛｰﾙ･ﾍﾞﾝｽﾙﾌﾛﾝﾒﾁﾙ･ﾍﾞﾝｿﾞﾋﾞｼｸﾛﾝ粒剤</t>
  </si>
  <si>
    <t>ﾃﾗｶﾞｰﾄﾞ1ｷﾛ粒剤75</t>
  </si>
  <si>
    <t>ｸﾞﾙﾎｼﾈｰﾄ･ﾒﾄﾘﾌﾞｼﾞﾝ･DCMU粉粒剤</t>
  </si>
  <si>
    <t>ｸｻﾉﾝQ微粒剤</t>
  </si>
  <si>
    <t>ｶﾌｪﾝｽﾄﾛｰﾙ･ﾀﾞｲﾑﾛﾝ･ﾊﾛｽﾙﾌﾛﾝﾒﾁﾙ･ﾍﾞﾝｿﾞﾋﾞｼｸﾛﾝ水和剤</t>
  </si>
  <si>
    <t>SDSｵｰｸｽﾌﾛｱﾌﾞﾙ</t>
  </si>
  <si>
    <t>ﾏｰｼｪｯﾄ粒剤5</t>
  </si>
  <si>
    <t>ﾎﾞｽｶﾘﾄﾞ水和剤</t>
  </si>
  <si>
    <t>ｶﾝﾀｽﾄﾞﾗｲﾌﾛｱﾌﾞﾙ</t>
  </si>
  <si>
    <t>日曹ｶﾝﾀｽﾄﾞﾗｲﾌﾛｱﾌﾞﾙ</t>
  </si>
  <si>
    <t>ｴﾁﾌﾟﾛｰﾙ粉剤</t>
  </si>
  <si>
    <t>ｷﾗｯﾌﾟ粉剤DL</t>
  </si>
  <si>
    <t>ｴﾁﾌﾟﾛｰﾙ水和剤</t>
  </si>
  <si>
    <t>ｷﾗｯﾌﾟﾌﾛｱﾌﾞﾙ</t>
  </si>
  <si>
    <t>ﾅﾐﾄｯﾌﾟ20</t>
  </si>
  <si>
    <t>ﾛﾃﾞｨｰWDG</t>
  </si>
  <si>
    <t>ｼﾌﾙﾌｪﾅﾐﾄﾞ･ﾄﾘﾌﾙﾐｿﾞｰﾙくん煙剤</t>
  </si>
  <si>
    <t>ﾊﾟﾝﾁｮTFｼﾞｪｯﾄ</t>
  </si>
  <si>
    <t>ｲﾐﾀﾞｸﾛﾌﾟﾘﾄﾞ･ﾌﾟﾛﾍﾞﾅｿﾞｰﾙ粒剤</t>
  </si>
  <si>
    <t>Dr.ｵﾘｾﾞｱﾄﾞﾏｲﾔｰ箱粒剤</t>
  </si>
  <si>
    <t>BASF大豆ﾊﾞｻｸﾞﾗﾝ液剤(ﾅﾄﾘｳﾑ塩)</t>
  </si>
  <si>
    <t>住友化学大豆ﾊﾞｻｸﾞﾗﾝ液剤(ﾅﾄﾘｳﾑ塩)</t>
  </si>
  <si>
    <t>ｼﾞﾉﾃﾌﾗﾝ･ﾌﾟﾛﾍﾞﾅｿﾞｰﾙ粒剤</t>
  </si>
  <si>
    <t>ﾎｸｺｰﾋﾞﾙﾀﾞｰｽﾀｰｸﾙ箱粒剤</t>
  </si>
  <si>
    <t>ﾈﾋﾞｼﾞﾝ顆粒水和剤</t>
  </si>
  <si>
    <t>ﾍﾞﾆｶ水溶剤</t>
  </si>
  <si>
    <t>ﾍﾞﾆｶ粒剤</t>
  </si>
  <si>
    <t>ｱｿﾞｷｼｽﾄﾛﾋﾞﾝ･ｼﾞﾌｪﾉｺﾅｿﾞｰﾙ水和剤</t>
  </si>
  <si>
    <t>ﾀﾞｲﾌﾞﾌﾛｱﾌﾞﾙ</t>
  </si>
  <si>
    <t>ｱｿﾞｷｼｽﾄﾛﾋﾞﾝ･ｼﾌﾟﾛｺﾅｿﾞｰﾙ水和剤</t>
  </si>
  <si>
    <t>ｼﾊﾞﾝﾊﾞﾌﾛｱﾌﾞﾙ</t>
  </si>
  <si>
    <t>ｻﾊﾞｸﾄｯﾌﾟ</t>
  </si>
  <si>
    <t>ﾃﾞﾝﾌﾟﾝ水和剤</t>
  </si>
  <si>
    <t>GF草退治粒剤</t>
  </si>
  <si>
    <t>ﾊﾓｸﾞﾘﾐﾄﾞﾘﾋﾒｺﾊﾞﾁ剤</t>
  </si>
  <si>
    <t>ﾐﾄﾞﾘﾋﾒ</t>
  </si>
  <si>
    <t>家庭園芸用ｵﾙﾄﾗﾝ水和剤</t>
  </si>
  <si>
    <t>家庭園芸用ｵﾙﾄﾗﾝ粒剤</t>
  </si>
  <si>
    <t>ﾁｵﾉｯｸﾌﾛｱﾌﾞﾙ</t>
  </si>
  <si>
    <t>ﾋﾟﾘﾌﾞﾁｶﾙﾌﾞ水和剤</t>
  </si>
  <si>
    <t>ｴｲｹﾞﾝ水和剤</t>
  </si>
  <si>
    <t>ｶﾌｪﾝｽﾄﾛｰﾙ･ﾀﾞｲﾑﾛﾝ･ﾍﾞﾝｽﾙﾌﾛﾝﾒﾁﾙ･ﾍﾞﾝｿﾞﾋﾞｼｸﾛﾝ粒剤</t>
  </si>
  <si>
    <t>SDSｼﾛﾉｯｸLｼﾞｬﾝﾎﾞ</t>
  </si>
  <si>
    <t>SDSﾃﾗｶﾞｰﾄﾞｼﾞｬﾝﾎﾞ</t>
  </si>
  <si>
    <t>ｵｷｻｼﾞｸﾛﾒﾎﾝ･ｼﾞﾒﾀﾒﾄﾘﾝ･ﾋﾟﾗｿﾞｽﾙﾌﾛﾝｴﾁﾙ･ﾍﾞﾝｿﾞﾋﾞｼｸﾛﾝ粒剤</t>
  </si>
  <si>
    <t>ｼﾘｳｽﾀｰﾎﾞ1ｷﾛ粒剤</t>
  </si>
  <si>
    <t>ﾘｸﾄｯﾌﾟ</t>
  </si>
  <si>
    <t>協友ﾀﾞﾝﾄﾂﾌﾛｱﾌﾞﾙ</t>
  </si>
  <si>
    <t>ｴｺｼｮｯﾄ</t>
  </si>
  <si>
    <t>楽一21</t>
  </si>
  <si>
    <t>楽一25</t>
  </si>
  <si>
    <t>楽一27</t>
  </si>
  <si>
    <t>楽一20S</t>
  </si>
  <si>
    <t>ｸﾞﾘﾎｻｰﾄｲｿﾌﾟﾛﾋﾟﾙｱﾐﾝ塩･2,4-PAｲｿﾌﾟﾛﾋﾟﾙｱﾐﾝ塩液剤</t>
  </si>
  <si>
    <t>ﾋﾞﾏｽﾀｰJ</t>
  </si>
  <si>
    <t>石原ﾋﾞﾏｽﾀｰJ</t>
  </si>
  <si>
    <t>ﾊﾞｲｴﾙｲﾉｰﾊﾞDXｱｯﾌﾟ1ｷﾛ粒剤51</t>
  </si>
  <si>
    <t>ｴﾒﾗﾙﾄﾞDG</t>
  </si>
  <si>
    <t>ｽﾄﾗｲﾄﾞ顆粒水和剤</t>
  </si>
  <si>
    <t>ｸﾐｱｲｽﾄﾗｲﾄﾞ顆粒水和剤</t>
  </si>
  <si>
    <t>兼商ｽﾄﾗｲﾄﾞ顆粒水和剤</t>
  </si>
  <si>
    <t>ｱｰｸﾘﾝ水和剤</t>
  </si>
  <si>
    <t>三井東圧ｱｰｸﾘﾝ水和剤</t>
  </si>
  <si>
    <t>ｼﾞﾒﾀﾒﾄﾘﾝ･ﾋﾟﾘﾌﾞﾁｶﾙﾌﾞ･ﾌﾟﾚﾁﾗｸﾛｰﾙ水和剤</t>
  </si>
  <si>
    <t>協友農将軍ﾌﾛｱﾌﾞﾙ</t>
  </si>
  <si>
    <t>ｸｻｷﾝｸﾞｴｰｽﾌﾛｱﾌﾞﾙ</t>
  </si>
  <si>
    <t>ﾈｺｿｷﾞｸｲｯｸﾌﾟﾛFL</t>
  </si>
  <si>
    <t>協友ﾀﾞﾝﾄﾂ箱粒剤</t>
  </si>
  <si>
    <t>協友ﾀﾞﾝﾄﾂ粉剤DL</t>
  </si>
  <si>
    <t>石原ﾂﾔﾊﾟﾗﾘ</t>
  </si>
  <si>
    <t>ｴｺﾋﾟﾀ液剤</t>
  </si>
  <si>
    <t>ｲｯﾃﾂｼﾞｬﾝﾎﾞ</t>
  </si>
  <si>
    <t>SDSｲｯﾃﾂｼﾞｬﾝﾎﾞ</t>
  </si>
  <si>
    <t>ｲﾏｿﾞｽﾙﾌﾛﾝ･ﾌｪﾝﾄﾗｻﾞﾐﾄﾞ･ﾌﾞﾛﾓﾌﾞﾁﾄﾞ粒剤</t>
  </si>
  <si>
    <t>ﾄﾞﾆﾁS1ｷﾛ粒剤</t>
  </si>
  <si>
    <t>ｽﾀｰｸﾙｴｱｰ50</t>
  </si>
  <si>
    <t>ｽﾀｰｸﾙﾒｲﾄｴｱｰ50</t>
  </si>
  <si>
    <t>協友ﾍﾞｽﾄｶﾞｰﾄﾞ粒剤</t>
  </si>
  <si>
    <t>協友ﾍﾞｽﾄｶﾞｰﾄﾞ水溶剤</t>
  </si>
  <si>
    <t>ﾕｰﾋﾟｰｴﾙｴﾋﾟﾋｭｰﾑ</t>
  </si>
  <si>
    <t>ﾕｰﾋﾟｰｴﾙｴﾋﾟﾋｭｰﾑ小球</t>
  </si>
  <si>
    <t>協友ﾊﾞﾚｰｼﾞ粒剤</t>
  </si>
  <si>
    <t>ﾃﾄﾗｺﾅｿﾞｰﾙ･銅水和剤</t>
  </si>
  <si>
    <t>ﾎｸｺｰﾎｸｶﾞｰﾄﾞC顆粒水和剤</t>
  </si>
  <si>
    <t>ｶｽｶﾞﾏｲｼﾝ･TPN粉剤</t>
  </si>
  <si>
    <t>ﾎｸｺｰﾌﾀﾊﾞﾛﾝA粉剤</t>
  </si>
  <si>
    <t>ﾀｰﾊﾞｼﾙ･ﾃﾄﾗﾋﾟｵﾝ･ﾃﾌﾞﾁｳﾛﾝ粒剤</t>
  </si>
  <si>
    <t>ﾉﾝｳｨｰﾄﾞ粒剤</t>
  </si>
  <si>
    <t>協友草笛ｼﾞｬﾝﾎﾞ</t>
  </si>
  <si>
    <t>協友草笛ﾌﾛｱﾌﾞﾙ</t>
  </si>
  <si>
    <t>ｸﾛﾁｱﾆｼﾞﾝ･ﾄﾘｼｸﾗｿﾞｰﾙ粉剤</t>
  </si>
  <si>
    <t>ﾋﾞｰﾑﾀﾞﾝﾄﾂH粉剤DL</t>
  </si>
  <si>
    <t>石原ｲｻﾊﾟﾗﾘ</t>
  </si>
  <si>
    <t>協友ﾀﾞﾝﾄﾂH粉剤DL</t>
  </si>
  <si>
    <t>ｶﾌｪﾝｽﾄﾛｰﾙ･ｼｸﾛｽﾙﾌｧﾑﾛﾝ･ﾀﾞｲﾑﾛﾝ･ﾍﾞﾝｿﾞﾋﾞｼｸﾛﾝ粒剤</t>
  </si>
  <si>
    <t>ｻｽｹ-ﾗｼﾞｶﾙｼﾞｬﾝﾎﾞ</t>
  </si>
  <si>
    <t>ｸｻｷﾝｸﾞ粒剤</t>
  </si>
  <si>
    <t>ﾁｪｽ顆粒水和剤</t>
  </si>
  <si>
    <t>協友ﾀﾞﾝﾄﾂ粒剤</t>
  </si>
  <si>
    <t>協友ﾀﾞﾝﾄﾂ水溶剤</t>
  </si>
  <si>
    <t>協友ﾗﾌﾞｻｲﾄﾞﾌﾛｱﾌﾞﾙ</t>
  </si>
  <si>
    <t>協友ｱﾃﾞｨｵﾝﾌﾛｱﾌﾞﾙ</t>
  </si>
  <si>
    <t>協友ｱﾃﾞｨｵﾝ水和剤</t>
  </si>
  <si>
    <t>ﾄﾘﾈｷｻﾊﾟｯｸｴﾁﾙ液剤</t>
  </si>
  <si>
    <t>ｽｻｰﾉﾏｯｸｽ液剤</t>
  </si>
  <si>
    <t>ﾋﾟﾘﾀﾞﾘﾙ乳剤</t>
  </si>
  <si>
    <t>ﾏｻﾞｯｸ乳剤</t>
  </si>
  <si>
    <t>ﾎｸｺｰｷﾗｯﾌﾟﾌﾛｱﾌﾞﾙ</t>
  </si>
  <si>
    <t>ｽﾊﾟｲﾃﾞｯｸｽ</t>
  </si>
  <si>
    <t>ﾎｸｺｰｷﾗｯﾌﾟ粉剤DL</t>
  </si>
  <si>
    <t>STﾋﾞｰﾑｿﾞﾙ</t>
  </si>
  <si>
    <t>STﾄﾚﾌｧﾉｻｲﾄﾞ乳剤</t>
  </si>
  <si>
    <t>ｻﾌﾞﾘﾅﾌﾛｱﾌﾞﾙ</t>
  </si>
  <si>
    <t>ｻﾝｹｲｻﾌﾞﾘﾅﾌﾛｱﾌﾞﾙ</t>
  </si>
  <si>
    <t>ﾌﾞﾛﾏｼﾙ粉粒剤</t>
  </si>
  <si>
    <t>ｸﾛﾁｱﾆｼﾞﾝ･ﾌｪﾘﾑｿﾞﾝ･ﾌｻﾗｲﾄﾞ水和剤</t>
  </si>
  <si>
    <t>ﾌﾞﾗｼﾝﾀﾞﾝﾄﾂﾌﾛｱﾌﾞﾙ</t>
  </si>
  <si>
    <t>緑化用ｽﾐﾁｵﾝ乳剤</t>
  </si>
  <si>
    <t>緑化用ﾍﾞﾝﾚｰﾄ水和剤</t>
  </si>
  <si>
    <t>協友ｱﾃﾞｨｵﾝ乳剤</t>
  </si>
  <si>
    <t>ｼﾞﾉﾃﾌﾗﾝ･ﾌｻﾗｲﾄﾞ水和剤</t>
  </si>
  <si>
    <t>ﾎｸｺｰﾗﾌﾞｻｲﾄﾞｽﾀｰｸﾙﾌﾛｱﾌﾞﾙ</t>
  </si>
  <si>
    <t>STﾊﾞﾚｰｼﾞ粒剤</t>
  </si>
  <si>
    <t>ｱｾﾌｪｰﾄ･ｸﾛﾁｱﾆｼﾞﾝ粒剤</t>
  </si>
  <si>
    <t>ｵﾙﾄﾗﾝDX粒剤</t>
  </si>
  <si>
    <t>STｾﾞﾝﾀｰﾘ顆粒水和剤</t>
  </si>
  <si>
    <t>協友ｽﾀｰﾅ水和剤</t>
  </si>
  <si>
    <t>ﾃﾌﾞｺﾅｿﾞｰﾙ･ﾋﾄﾞﾛｷｼｲｿｷｻｿﾞｰﾙ水和剤</t>
  </si>
  <si>
    <t>ﾗﾌﾞｶﾞｰﾄﾞ水和剤</t>
  </si>
  <si>
    <t>ｼﾊﾛﾎｯﾌﾟﾌﾞﾁﾙ･ﾃﾆﾙｸﾛｰﾙ･ﾍﾞﾝｽﾙﾌﾛﾝﾒﾁﾙ粒剤</t>
  </si>
  <si>
    <t>日農ﾋﾞｼｯﾄ粒剤17</t>
  </si>
  <si>
    <t>ｸﾞﾘﾎｷﾝｸﾞｼｬﾜｰ</t>
  </si>
  <si>
    <t>STﾋﾞｰﾑｴｲﾄﾄﾚﾎﾞﾝｿﾞﾙ</t>
  </si>
  <si>
    <t>野菜類種子消毒用ﾄﾞｲﾂﾎﾞﾙﾄﾞｰA</t>
  </si>
  <si>
    <t>STﾀﾞｺﾆｰﾙ1000</t>
  </si>
  <si>
    <t>ｸｻﾄﾘｴｰｽ粒剤17</t>
  </si>
  <si>
    <t>ｸﾞﾘﾎｻｰﾄｶﾘｳﾑ塩液剤</t>
  </si>
  <si>
    <t>ﾗｳﾝﾄﾞｱｯﾌﾟﾏｯｸｽﾛｰﾄﾞ</t>
  </si>
  <si>
    <t>ｱｰﾘｰｾｰﾌ</t>
  </si>
  <si>
    <t>ﾎｸｺｰﾚﾅﾊﾟｯｸ顆粒水和剤</t>
  </si>
  <si>
    <t>ﾚﾅﾊﾟｯｸ顆粒水和剤</t>
  </si>
  <si>
    <t>BASF ﾚﾅﾊﾟｯｸ顆粒水和剤</t>
  </si>
  <si>
    <t>SDSｼﾛﾉｯｸ1ｷﾛ粒剤51</t>
  </si>
  <si>
    <t>ﾓﾝｶﾞﾘｯﾄ1ｷﾛ粒剤</t>
  </si>
  <si>
    <t>ｼﾊﾞﾆｰﾄﾞｼｬﾜｰ</t>
  </si>
  <si>
    <t>協友ｱﾝﾋﾞﾙﾌﾛｱﾌﾞﾙ</t>
  </si>
  <si>
    <t>協友ｱﾐｽﾀｰｴｲﾄ</t>
  </si>
  <si>
    <t>ｴﾄﾌｪﾝﾌﾟﾛｯｸｽ･ﾊﾞﾘﾀﾞﾏｲｼﾝ･ﾌｻﾗｲﾄﾞ粉剤</t>
  </si>
  <si>
    <t>STﾗﾌﾞﾊﾞﾘﾀﾞﾄﾚﾎﾞﾝ粉剤DL</t>
  </si>
  <si>
    <t>家庭園芸用GFｵﾙﾄﾗﾝ粒剤</t>
  </si>
  <si>
    <t>ｱｾﾌｪｰﾄ液剤</t>
  </si>
  <si>
    <t>GFｵﾙﾄﾗﾝ液剤</t>
  </si>
  <si>
    <t>GFｵﾙﾄﾗﾝｶﾌﾟｾﾙ</t>
  </si>
  <si>
    <t>ﾋﾟﾗｸﾛｽﾄﾛﾋﾞﾝ水和剤</t>
  </si>
  <si>
    <t>ｶﾙﾋﾞｵ</t>
  </si>
  <si>
    <t>ﾋﾟﾗｸﾛｽﾄﾛﾋﾞﾝ･ﾎﾞｽｶﾘﾄﾞ水和剤</t>
  </si>
  <si>
    <t>ﾅﾘｱWDG</t>
  </si>
  <si>
    <t>ｼﾞﾉﾃﾌﾗﾝ･ﾃﾌﾞﾌｪﾉｼﾞﾄﾞ･ﾌﾞﾌﾟﾛﾌｪｼﾞﾝ･ﾌｻﾗｲﾄﾞ･ﾌﾙﾄﾗﾆﾙ粉剤</t>
  </si>
  <si>
    <t>ﾜｲﾄﾞﾅｰｴｰｽ粉剤DL</t>
  </si>
  <si>
    <t>ﾍﾞﾝﾌﾚｾｰﾄ水和剤</t>
  </si>
  <si>
    <t>ﾌﾙｽﾛｯﾄ顆粒水和剤</t>
  </si>
  <si>
    <t>ﾎﾞﾗﾝﾃｨｱｼﾞｬﾝﾎﾞ</t>
  </si>
  <si>
    <t>ﾈｺｿｷﾞﾄｯﾌﾟX粒剤</t>
  </si>
  <si>
    <t>ｱｾﾌｪｰﾄ･MEPｴｱｿﾞﾙ</t>
  </si>
  <si>
    <t>GFｵﾙﾄﾗﾝS</t>
  </si>
  <si>
    <t>ｱｾﾌｪｰﾄ･MEP･ﾄﾘﾎﾘﾝｴｱｿﾞﾙ</t>
  </si>
  <si>
    <t>GFｵﾙﾄﾗﾝC</t>
  </si>
  <si>
    <t>ﾌﾛﾆｶﾐﾄﾞ水和剤</t>
  </si>
  <si>
    <t>ｳﾗﾗDF</t>
  </si>
  <si>
    <t>ｳﾗﾗ50DF</t>
  </si>
  <si>
    <t>ｼﾞﾁｱﾉﾝ水和剤</t>
  </si>
  <si>
    <t>ﾃﾞﾗﾝﾌﾛｱﾌﾞﾙ</t>
  </si>
  <si>
    <t>STﾋﾞｰﾑｴｲﾄｿﾞﾙ</t>
  </si>
  <si>
    <t>STﾀﾞｺﾚｰﾄ水和剤</t>
  </si>
  <si>
    <t>家庭園芸用GFｵﾙﾄﾗﾝ水和剤</t>
  </si>
  <si>
    <t>STｱﾌﾟﾛｰﾄﾞﾊﾟﾀﾞﾝ粒剤</t>
  </si>
  <si>
    <t>ｼﾞﾒﾃﾅﾐﾄﾞ乳剤</t>
  </si>
  <si>
    <t>ﾌｨｰﾙﾄﾞｽﾀｰ乳剤</t>
  </si>
  <si>
    <t>ﾌﾞﾛﾏｼﾙ･DCMU粒剤</t>
  </si>
  <si>
    <t>ｸｻﾚﾝｼﾞｬｰ</t>
  </si>
  <si>
    <t>GFｸｻﾚﾝｼﾞｬｰ</t>
  </si>
  <si>
    <t>ｲﾏｿﾞｽﾙﾌﾛﾝ･ﾌﾞﾛﾓﾌﾞﾁﾄﾞ･ﾍﾟﾝﾄｷｻｿﾞﾝ粒剤</t>
  </si>
  <si>
    <t>ﾖｼｷﾀ1ｷﾛ粒剤</t>
  </si>
  <si>
    <t>ｲﾏｿﾞｽﾙﾌﾛﾝ･ﾌﾞﾛﾓﾌﾞﾁﾄﾞ･ﾍﾟﾝﾄｷｻｿﾞﾝ水和剤</t>
  </si>
  <si>
    <t>ﾖｼｷﾀﾌﾛｱﾌﾞﾙ</t>
  </si>
  <si>
    <t>ﾋﾟﾘﾐﾉﾊﾞｯｸﾒﾁﾙ･ﾍﾞﾝﾀｿﾞﾝ粒剤</t>
  </si>
  <si>
    <t>ﾋｴｸﾘｰﾝﾊﾞｻｸﾞﾗﾝ粒剤</t>
  </si>
  <si>
    <t>BASFﾋｴｸﾘｰﾝﾊﾞｻｸﾞﾗﾝ粒剤</t>
  </si>
  <si>
    <t>ｱｰｸｴｰｽ1ｷﾛ粒剤</t>
  </si>
  <si>
    <t>ｺｰﾌﾟｼｮｰﾄ一発21</t>
  </si>
  <si>
    <t>ﾌｨﾌﾟﾛﾆﾙ粒剤</t>
  </si>
  <si>
    <t>ﾌﾟﾘﾝｽﾍﾞｲﾄ</t>
  </si>
  <si>
    <t>ﾒﾄｺﾅｿﾞｰﾙ乳剤</t>
  </si>
  <si>
    <t>ﾜｰｸｱｯﾌﾟ乳剤</t>
  </si>
  <si>
    <t>ﾁｵﾌｧﾈｰﾄﾒﾁﾙ･ﾒﾄｺﾅｿﾞｰﾙ水和剤</t>
  </si>
  <si>
    <t>ﾄｯﾌﾟｽﾍﾟｰｽ顆粒水和剤</t>
  </si>
  <si>
    <t>ｴﾏﾒｸﾁﾝ安息香酸塩･ﾙﾌｪﾇﾛﾝ水和剤</t>
  </si>
  <si>
    <t>ｱﾌｧｰﾑｴｸｾﾗ顆粒水和剤</t>
  </si>
  <si>
    <t>ｴﾁﾌﾟﾛｰﾙ･ﾌｻﾗｲﾄﾞ粉剤</t>
  </si>
  <si>
    <t>ﾎｸｺｰﾗﾌﾞｻｲﾄﾞｷﾗｯﾌﾟ粉剤DL</t>
  </si>
  <si>
    <t>ﾚｲﾝｺｰﾄ</t>
  </si>
  <si>
    <t>協友ﾊﾟﾀﾞﾝ粒剤4</t>
  </si>
  <si>
    <t>協友ﾊﾟﾀﾞﾝSG水溶剤</t>
  </si>
  <si>
    <t>ﾁｱﾒﾄｷｻﾑ液剤</t>
  </si>
  <si>
    <t>ｱｸﾀﾗAL</t>
  </si>
  <si>
    <t>ｺﾗﾄｯﾌﾟ粒剤24</t>
  </si>
  <si>
    <t>ｼﾞﾉﾃﾌﾗﾝ･ﾋﾟﾛｷﾛﾝ粒剤</t>
  </si>
  <si>
    <t>ｺﾗﾄｯﾌﾟｽﾀｰｸﾙ1ｷﾛ粒剤</t>
  </si>
  <si>
    <t>ｸﾑﾗｽ</t>
  </si>
  <si>
    <t>ｻﾝｹｲｸﾑﾗｽ</t>
  </si>
  <si>
    <t>ﾄﾚﾉｯｸｽﾌﾛｱﾌﾞﾙ</t>
  </si>
  <si>
    <t>ﾌﾗﾒﾄﾋﾟﾙ水和剤</t>
  </si>
  <si>
    <t>ﾘﾝﾊﾞｰ顆粒水和剤</t>
  </si>
  <si>
    <t>協友ｽﾐﾁｵﾝ粉剤3DL</t>
  </si>
  <si>
    <t>ｼｰﾄﾞﾗｯｸ水和剤</t>
  </si>
  <si>
    <t>TDｴｰｽ粒剤</t>
  </si>
  <si>
    <t>ﾌﾙﾄﾗﾆﾙ･ﾌﾟﾛﾋﾟｺﾅｿﾞｰﾙ水和剤</t>
  </si>
  <si>
    <t>ﾄﾗｲｱﾝﾌ水和剤</t>
  </si>
  <si>
    <t>ｼﾞﾉﾃﾌﾗﾝ･ﾒﾄﾐﾉｽﾄﾛﾋﾞﾝ粒剤</t>
  </si>
  <si>
    <t>ｲﾓﾁｴｰｽｽﾀｰｸﾙ粒剤</t>
  </si>
  <si>
    <t>ﾎｸｺｰｲﾓﾁｴｰｽｽﾀｰｸﾙ粒剤</t>
  </si>
  <si>
    <t>ｴﾁﾌﾟﾛｰﾙ･ﾌｪﾘﾑｿﾞﾝ･ﾌｻﾗｲﾄﾞ粉剤</t>
  </si>
  <si>
    <t>ﾌﾞﾗｼﾝｷﾗｯﾌﾟ粉剤DL</t>
  </si>
  <si>
    <t>Y-ﾊｯﾃﾝ</t>
  </si>
  <si>
    <t>協友ﾏﾗｿﾝ乳剤50</t>
  </si>
  <si>
    <t>ｴｺﾎｰﾌﾟDJ</t>
  </si>
  <si>
    <t>ｽﾐﾌｪｰﾄ粒剤</t>
  </si>
  <si>
    <t>ﾎﾞｰﾍﾞﾘｱ ﾊﾞｼｱｰﾅ剤</t>
  </si>
  <si>
    <t>ﾊﾞｲｵﾘｻ･ﾏﾀﾞﾗ</t>
  </si>
  <si>
    <t>ﾎﾞｰﾍﾞﾘｱﾝ</t>
  </si>
  <si>
    <t>ﾋﾟﾗﾌﾙﾌｪﾝｴﾁﾙ･ﾌﾞﾛﾏｼﾙ粉粒剤</t>
  </si>
  <si>
    <t>ｿｸｶﾞﾚ微粒剤</t>
  </si>
  <si>
    <t>ﾌﾛｰﾗｶﾞｰﾄﾞAL</t>
  </si>
  <si>
    <t>ﾌﾙﾍﾞﾝｼﾞｱﾐﾄﾞ水和剤</t>
  </si>
  <si>
    <t>ﾌｪﾆｯｸｽ顆粒水和剤</t>
  </si>
  <si>
    <t>日曹ﾌｪﾆｯｸｽ顆粒水和剤</t>
  </si>
  <si>
    <t>ﾀﾗﾛﾏｲｾｽ ﾌﾗﾊﾞｽ水和剤</t>
  </si>
  <si>
    <t>ﾀﾌﾊﾟｰﾙ</t>
  </si>
  <si>
    <t>ﾀﾌﾌﾞﾛｯｸ</t>
  </si>
  <si>
    <t>ｸﾐﾙﾛﾝ･ﾃﾆﾙｸﾛｰﾙ剤</t>
  </si>
  <si>
    <t>ﾏｯﾄﾀﾌﾞｼﾞｬﾝﾎﾞ</t>
  </si>
  <si>
    <t>日農ﾏｯﾄﾀﾌﾞｼﾞｬﾝﾎﾞ</t>
  </si>
  <si>
    <t>ﾄｸﾔﾏ ﾏｯﾄﾀﾌﾞｼﾞｬﾝﾎﾞ</t>
  </si>
  <si>
    <t>ﾒﾄｺﾅｿﾞｰﾙ粉剤</t>
  </si>
  <si>
    <t>ﾎｸｺｰﾜｰｸｱｯﾌﾟ粉剤DL</t>
  </si>
  <si>
    <t>ﾜｰｸｱｯﾌﾟ粉剤DL</t>
  </si>
  <si>
    <t>協友ﾊﾟｰﾏﾁｵﾝ水和剤</t>
  </si>
  <si>
    <t>ﾌｪﾗﾓｰﾙ</t>
  </si>
  <si>
    <t>ｽﾗｺﾞ</t>
  </si>
  <si>
    <t>MCPP粉粒剤</t>
  </si>
  <si>
    <t>MCPP微粒剤</t>
  </si>
  <si>
    <t>ｼﾊﾞﾆｰﾄﾞ微粒剤</t>
  </si>
  <si>
    <t>TPNくん煙剤</t>
  </si>
  <si>
    <t>ﾀﾞｺﾆｰﾙｼﾞｪｯﾄ</t>
  </si>
  <si>
    <t>日曹ﾀﾞｺﾆｰﾙｼﾞｪｯﾄ</t>
  </si>
  <si>
    <t>協友ﾊｸｻｯﾌﾟ水和剤</t>
  </si>
  <si>
    <t>ﾋﾞｰﾄﾙｺｯﾌﾟ顆粒水和剤</t>
  </si>
  <si>
    <t>ﾍﾘﾃｰｼﾞ顆粒水和剤</t>
  </si>
  <si>
    <t>家庭園芸用ｽﾐﾁｵﾝ乳剤</t>
  </si>
  <si>
    <t>家庭園芸用ﾏﾗｿﾝ乳剤</t>
  </si>
  <si>
    <t>ｶﾙﾅｸｽ</t>
  </si>
  <si>
    <t>ｴｺﾏｽﾀｰBT</t>
  </si>
  <si>
    <t>ﾀｰﾌｼｬﾜｰ</t>
  </si>
  <si>
    <t>ﾏｲﾋｭｰﾑ</t>
  </si>
  <si>
    <t>ﾔｼﾏﾏｲﾋｭｰﾑ</t>
  </si>
  <si>
    <t>ﾄﾘﾌﾛｷｼｽﾙﾌﾛﾝﾅﾄﾘｳﾑ塩水和剤</t>
  </si>
  <si>
    <t>ﾓﾆｭﾒﾝﾄ顆粒水和剤</t>
  </si>
  <si>
    <t>協友ｽﾐﾁｵﾝ乳剤</t>
  </si>
  <si>
    <t>協友ｽﾐﾁｵﾝ乳剤70</t>
  </si>
  <si>
    <t>ｻﾞｯｿｰｼﾞｴｰｽ</t>
  </si>
  <si>
    <t>ﾖｰﾄﾞｽﾙﾌﾛﾝﾒﾁﾙﾅﾄﾘｳﾑ塩水和剤</t>
  </si>
  <si>
    <t>ﾃﾞｽﾃｨﾆｰWDG</t>
  </si>
  <si>
    <t>ﾍﾞﾝﾁｱﾊﾞﾘｶﾙﾌﾞｲｿﾌﾟﾛﾋﾟﾙ水和剤</t>
  </si>
  <si>
    <t>ﾏﾓﾛｯﾄ顆粒水和剤</t>
  </si>
  <si>
    <t>ﾍﾞﾝﾁｱﾊﾞﾘｶﾙﾌﾞｲｿﾌﾟﾛﾋﾟﾙ･TPN水和剤</t>
  </si>
  <si>
    <t>ﾌﾟﾛﾎﾟｰｽﾞ顆粒水和剤</t>
  </si>
  <si>
    <t>ﾜｲﾄﾞﾋｯﾀｰ顆粒水和剤</t>
  </si>
  <si>
    <t>ｶﾞｰﾃﾞﾝﾄｯﾌﾟ</t>
  </si>
  <si>
    <t>ﾌﾟﾘﾓﾏｯｸｽ液剤</t>
  </si>
  <si>
    <t>ﾌﾟﾛﾋﾟｺﾅｿﾞｰﾙ液剤</t>
  </si>
  <si>
    <t>ﾊﾞﾅｰﾏｯｸｽ液剤</t>
  </si>
  <si>
    <t>ｶﾀﾞﾝｽﾌﾟﾚｰEX</t>
  </si>
  <si>
    <t>ｼﾌﾟﾛｺﾅｿﾞｰﾙ水和剤</t>
  </si>
  <si>
    <t>ｾﾝﾁﾈﾙ顆粒水和剤</t>
  </si>
  <si>
    <t>ﾀﾞﾆ太郎</t>
  </si>
  <si>
    <t>石原ｺﾚﾊﾟﾗﾘ</t>
  </si>
  <si>
    <t>ｺﾆｵﾁﾘｳﾑ ﾐﾆﾀﾝｽ水和剤</t>
  </si>
  <si>
    <t>ﾐﾆﾀﾝWG</t>
  </si>
  <si>
    <t>ﾎｽﾁｱｾﾞｰﾄ液剤</t>
  </si>
  <si>
    <t>ﾈﾏﾊﾞｽﾀｰ</t>
  </si>
  <si>
    <t>ｸﾛﾁｱﾆｼﾞﾝ･ﾌｻﾗｲﾄﾞ水和剤</t>
  </si>
  <si>
    <t>ﾗﾌﾞｻｲﾄﾞﾀﾞﾝﾄﾂﾌﾛｱﾌﾞﾙ</t>
  </si>
  <si>
    <t>ﾄﾚﾎﾞﾝｽﾀｰ粉剤DL</t>
  </si>
  <si>
    <t>ﾁﾁｭｳｶｲﾂﾔｺﾊﾞﾁ剤</t>
  </si>
  <si>
    <t>ﾍﾞﾐﾊﾟｰﾙ</t>
  </si>
  <si>
    <t>協友ﾓﾝｾﾚﾝﾌﾛｱﾌﾞﾙ</t>
  </si>
  <si>
    <t>ｽﾄﾛﾋﾞｰﾌﾛｱﾌﾞﾙ</t>
  </si>
  <si>
    <t>日曹ｽﾄﾛﾋﾞｰﾌﾛｱﾌﾞﾙ</t>
  </si>
  <si>
    <t>日産ｽﾄﾛﾋﾞｰﾌﾛｱﾌﾞﾙ</t>
  </si>
  <si>
    <t>ｼﾓｷｻﾆﾙ･ﾍﾞﾝﾁｱﾊﾞﾘｶﾙﾌﾞｲｿﾌﾟﾛﾋﾟﾙ水和剤</t>
  </si>
  <si>
    <t>ｴｷﾅｲﾝ顆粒水和剤</t>
  </si>
  <si>
    <t>ｸﾞﾘﾎｻｰﾄｲｿﾌﾟﾛﾋﾟﾙｱﾐﾝ塩･ﾌﾙﾐｵｷｻｼﾞﾝ粉粒剤</t>
  </si>
  <si>
    <t>ｸﾞﾗｽｼﾞｬｯｸ微粒剤</t>
  </si>
  <si>
    <t>ﾈｺｿｷﾞWｸｲｯｸ</t>
  </si>
  <si>
    <t>ﾒﾄｺﾅｿﾞｰﾙ水和剤</t>
  </si>
  <si>
    <t>芝美人ﾌﾛｱﾌﾞﾙ</t>
  </si>
  <si>
    <t>ﾌﾟﾛｼﾞｱﾐﾝ水和剤</t>
  </si>
  <si>
    <t>ｸｻﾌﾞﾛｯｸ</t>
  </si>
  <si>
    <t>ﾅﾒｸｼﾞｷﾗｰFｴｰｽ</t>
  </si>
  <si>
    <t>ﾅﾒﾄｰﾙ</t>
  </si>
  <si>
    <t>ｺﾒﾎｰﾌﾟ箱粒剤</t>
  </si>
  <si>
    <t>ﾀﾞﾐﾉｼﾞｯﾄﾞ水溶剤</t>
  </si>
  <si>
    <t>ｷｸｴﾓﾝ</t>
  </si>
  <si>
    <t>ﾌｪﾝﾌﾟﾛﾊﾟﾄﾘﾝ･ﾐｸﾛﾌﾞﾀﾆﾙ液剤</t>
  </si>
  <si>
    <t>ﾍﾞﾆｶｸﾞﾘｰﾝVｽﾌﾟﾚｰ</t>
  </si>
  <si>
    <t>ﾌｨﾌﾟﾛﾆﾙ･ﾁｱｼﾞﾆﾙ･ﾌﾗﾒﾄﾋﾟﾙ粒剤</t>
  </si>
  <si>
    <t>ﾌﾞｲｹﾞｯﾄﾌﾟﾘﾝｽﾘﾝﾊﾞｰL粒剤</t>
  </si>
  <si>
    <t>ｽﾄﾛﾋﾞｰﾄﾞﾗｲﾌﾛｱﾌﾞﾙ</t>
  </si>
  <si>
    <t>ｸﾐｱｲｽﾄﾛﾋﾞｰﾄﾞﾗｲﾌﾛｱﾌﾞﾙ</t>
  </si>
  <si>
    <t>日産ｽﾄﾛﾋﾞｰﾄﾞﾗｲﾌﾛｱﾌﾞﾙ</t>
  </si>
  <si>
    <t>日曹ｽﾄﾛﾋﾞｰﾄﾞﾗｲﾌﾛｱﾌﾞﾙ</t>
  </si>
  <si>
    <t>ﾌｪﾝﾒﾃﾞｨﾌｧﾑ乳剤</t>
  </si>
  <si>
    <t>ﾍﾞﾀﾅｰﾙ乳剤</t>
  </si>
  <si>
    <t>ｸﾞﾘﾝｶﾞｰﾄﾞ･NEO</t>
  </si>
  <si>
    <t>D-D剤</t>
  </si>
  <si>
    <t>旭D-D</t>
  </si>
  <si>
    <t>D-D</t>
  </si>
  <si>
    <t>DC油剤</t>
  </si>
  <si>
    <t>ﾃﾛﾝ</t>
  </si>
  <si>
    <t>ｼﾌﾙﾒﾄﾌｪﾝ水和剤</t>
  </si>
  <si>
    <t>ﾀﾞﾆｻﾗﾊﾞﾌﾛｱﾌﾞﾙ</t>
  </si>
  <si>
    <t>協友ﾀﾞﾆｻﾗﾊﾞﾌﾛｱﾌﾞﾙ</t>
  </si>
  <si>
    <t>ｼﾞﾉﾃﾌﾗﾝ･ﾄﾘｼｸﾗｿﾞｰﾙ水和剤</t>
  </si>
  <si>
    <t>ﾋﾞｰﾑｴｲﾄｽﾀｰｸﾙｿﾞﾙ</t>
  </si>
  <si>
    <t>ｴﾄﾌｪﾝﾌﾟﾛｯｸｽ･ｼﾞﾉﾃﾌﾗﾝ水和剤</t>
  </si>
  <si>
    <t>ﾄﾚﾎﾞﾝｽﾀｰﾌﾛｱﾌﾞﾙ</t>
  </si>
  <si>
    <t>ﾄｯﾌﾟﾊﾞｽﾀｰ顆粒水和剤</t>
  </si>
  <si>
    <t>ｲﾐﾀﾞｸﾛﾌﾟﾘﾄﾞ･ﾌﾙﾍﾞﾝｼﾞｱﾐﾄﾞ水和剤</t>
  </si>
  <si>
    <t>日農ｾﾙｵｰﾌﾛｱﾌﾞﾙ</t>
  </si>
  <si>
    <t>ﾓﾆｭﾒﾝﾄﾌﾛｱﾌﾞﾙ</t>
  </si>
  <si>
    <t>HJﾌﾞﾙｰｽｶｲ粒剤</t>
  </si>
  <si>
    <t>ｱﾗｸﾛｰﾙ･ﾘﾆｭﾛﾝ粒剤</t>
  </si>
  <si>
    <t>日産ﾗｸｻｰ粒剤</t>
  </si>
  <si>
    <t>ｱﾄﾗｯｸ液剤</t>
  </si>
  <si>
    <t>井筒屋ｱﾄﾗｯｸ液剤</t>
  </si>
  <si>
    <t>ｸﾐﾃﾝｴｰｽ</t>
  </si>
  <si>
    <t>ﾘﾉｰｴｰｽ</t>
  </si>
  <si>
    <t>理研ｽﾌﾟﾚｲｻﾞｰｴｰｽ</t>
  </si>
  <si>
    <t>ｺｰﾌﾟｼｮｰﾄ一発27</t>
  </si>
  <si>
    <t>ｺｰﾌﾟｼｮｰﾄ一発25</t>
  </si>
  <si>
    <t>ﾒﾀﾗｷｼﾙM液剤</t>
  </si>
  <si>
    <t>ｻﾌﾞﾃﾞｭｰﾏｯｸｽ液剤</t>
  </si>
  <si>
    <t>ｼﾞﾉﾃﾌﾗﾝ･ﾌﾞﾌﾟﾛﾌｪｼﾞﾝ･ﾄﾘｼｸﾗｿﾞｰﾙ粉剤</t>
  </si>
  <si>
    <t>日農ﾋﾞｰﾑｱﾌﾟﾛｰﾄﾞｽﾀｰｸﾙ粉剤5DL</t>
  </si>
  <si>
    <t>ﾗﾋﾟｯﾄﾞ液剤</t>
  </si>
  <si>
    <t>ﾀﾞﾌﾞﾙｲﾝﾊﾟｸﾄ</t>
  </si>
  <si>
    <t>ｸｻﾌﾞﾛｰｼｬﾜｰ</t>
  </si>
  <si>
    <t>ｴﾁﾌﾟﾛｰﾙ･ﾒﾄﾐﾉｽﾄﾛﾋﾞﾝ粒剤</t>
  </si>
  <si>
    <t>ｲﾓﾁｴｰｽｷﾗｯﾌﾟ粒剤</t>
  </si>
  <si>
    <t>ｴﾁﾌﾟﾛｰﾙ粒剤</t>
  </si>
  <si>
    <t>ｷﾗｯﾌﾟ粒剤</t>
  </si>
  <si>
    <t>ｼﾊﾛﾎｯﾌﾟﾌﾞﾁﾙ･ｼﾞﾒﾀﾒﾄﾘﾝ･ﾊﾛｽﾙﾌﾛﾝﾒﾁﾙ･ﾍﾞﾝｿﾞﾋﾞｼｸﾛﾝ粒剤</t>
  </si>
  <si>
    <t>ﾊｲｶｯﾄ1ｷﾛ粒剤</t>
  </si>
  <si>
    <t>SDSﾊｲｶｯﾄ1ｷﾛ粒剤</t>
  </si>
  <si>
    <t>ﾊﾞﾘｹｰﾄﾞﾌﾛｱﾌﾞﾙ</t>
  </si>
  <si>
    <t>ｶﾌｪﾝｽﾄﾛｰﾙ･ﾀﾞｲﾑﾛﾝ･ﾊﾛｽﾙﾌﾛﾝﾒﾁﾙ･ﾍﾞﾝｿﾞﾋﾞｼｸﾛﾝ粒剤</t>
  </si>
  <si>
    <t>SDSｵｰｸｽｼﾞｬﾝﾎﾞ</t>
  </si>
  <si>
    <t>ﾎｸｺｰﾜｰｸｱｯﾌﾟS乳剤</t>
  </si>
  <si>
    <t>ﾍﾟﾉｷｽｽﾗﾑ水和剤</t>
  </si>
  <si>
    <t>ﾜｲﾄﾞｱﾀｯｸSC</t>
  </si>
  <si>
    <t>ﾋﾟﾗｸﾛﾆﾙ粒剤</t>
  </si>
  <si>
    <t>ﾋﾟﾗｸﾛﾝ1ｷﾛ粒剤</t>
  </si>
  <si>
    <t>ﾋﾟﾗｸﾛﾆﾙ水和剤</t>
  </si>
  <si>
    <t>ﾋﾟﾗｸﾛﾝﾌﾛｱﾌﾞﾙ</t>
  </si>
  <si>
    <t>ｸﾐﾙﾛﾝ･ﾋﾟﾗｸﾛﾆﾙ水和剤</t>
  </si>
  <si>
    <t>ﾋﾟﾗｸﾛｼｮｯﾄﾌﾛｱﾌﾞﾙ</t>
  </si>
  <si>
    <t>ﾋﾟﾘﾌﾟﾛｷｼﾌｪﾝﾏｲｸﾛｶﾌﾟｾﾙ剤</t>
  </si>
  <si>
    <t>ﾌﾟﾙｰﾄMC</t>
  </si>
  <si>
    <t>ｽﾋﾟﾛﾒｼﾌｪﾝ水和剤</t>
  </si>
  <si>
    <t>ｸﾘｱｻﾞｰﾙﾌﾛｱﾌﾞﾙ</t>
  </si>
  <si>
    <t>ﾀﾞﾆｹﾞｯﾀｰﾌﾛｱﾌﾞﾙ</t>
  </si>
  <si>
    <t>ﾌﾙｵﾋﾟｺﾘﾄﾞ･ﾌﾟﾛﾊﾟﾓｶﾙﾌﾞ塩酸塩水和剤</t>
  </si>
  <si>
    <t>ﾘﾗｲｱﾌﾞﾙﾌﾛｱﾌﾞﾙ</t>
  </si>
  <si>
    <t>ｻﾝｹｲﾕｰｹﾞｻｲﾄﾞD</t>
  </si>
  <si>
    <t>一農ﾕｰｹﾞｻｲﾄﾞD</t>
  </si>
  <si>
    <t>ﾀﾞﾝﾄﾂEXﾌﾛｱﾌﾞﾙ</t>
  </si>
  <si>
    <t>ｼﾞﾉﾃﾌﾗﾝ･ﾄﾘｼｸﾗｿﾞｰﾙ･ﾍﾟﾝｼｸﾛﾝ粉剤</t>
  </si>
  <si>
    <t>ﾋﾞｰﾑﾓﾝｾﾚﾝｽﾀｰｸﾙ粉剤5DL</t>
  </si>
  <si>
    <t>ﾁｵﾌｧﾈｰﾄﾒﾁﾙ粉剤</t>
  </si>
  <si>
    <t>ﾄｯﾌﾟｼﾞﾝM粉剤DL</t>
  </si>
  <si>
    <t>協友ﾄｯﾌﾟｼﾞﾝM粉剤DL</t>
  </si>
  <si>
    <t>SDSｵｰｸｽ1ｷﾛ粒剤</t>
  </si>
  <si>
    <t>ﾗﾝﾏﾝPﾌﾛｱﾌﾞﾙ</t>
  </si>
  <si>
    <t>ｶﾞｰﾄﾞﾎｰﾌﾟ液剤</t>
  </si>
  <si>
    <t>ﾋﾟﾗｸﾛﾆﾙ･ﾋﾟﾗｿﾞﾚｰﾄ･ﾍﾞﾝｿﾞﾋﾞｼｸﾛﾝ粒剤</t>
  </si>
  <si>
    <t>ｲﾈｷﾝｸﾞ1ｷﾛ粒剤</t>
  </si>
  <si>
    <t>ﾋﾟﾗｸﾛﾆﾙ･ﾍﾞﾝｿﾞﾋﾞｼｸﾛﾝ粒剤</t>
  </si>
  <si>
    <t>ｻﾝｼｬｲﾝｼﾞｬﾝﾎﾞ</t>
  </si>
  <si>
    <t>ｻﾝｼｬｲﾝ1ｷﾛ粒剤</t>
  </si>
  <si>
    <t>ｸﾐﾙﾛﾝ･ﾋﾟﾗｸﾛﾆﾙ粒剤</t>
  </si>
  <si>
    <t>ﾋﾟﾗｸﾛｼｮｯﾄ1ｷﾛ粒剤</t>
  </si>
  <si>
    <t>ﾜﾝﾘｰﾄﾞ箱粒剤08</t>
  </si>
  <si>
    <t>ﾋﾟﾗｸﾛﾆﾙ･ﾌﾞﾛﾓﾌﾞﾁﾄﾞ･ﾍﾞﾝｽﾙﾌﾛﾝﾒﾁﾙ粒剤</t>
  </si>
  <si>
    <t>日農ｲｯﾎﾟﾝ1ｷﾛ粒剤75</t>
  </si>
  <si>
    <t>ｲﾐﾀﾞｸﾛﾌﾟﾘﾄﾞ･ｽﾋﾟﾉｻﾄﾞ水和剤</t>
  </si>
  <si>
    <t>ﾜｰｸﾜｲﾄﾞ顆粒水和剤</t>
  </si>
  <si>
    <t>ｽﾋﾟﾉｻﾄﾞ･ﾒﾄｷｼﾌｪﾉｼﾞﾄﾞ水和剤</t>
  </si>
  <si>
    <t>ﾌｧﾙｺﾝｴｰｽﾌﾛｱﾌﾞﾙ</t>
  </si>
  <si>
    <t>ｲｿｷｻﾍﾞﾝ･ﾄﾘﾌﾙﾗﾘﾝ粒剤</t>
  </si>
  <si>
    <t>ｽﾅｯﾌﾟｼｮｯﾄ粒剤</t>
  </si>
  <si>
    <t>わさび用ﾍﾞｽﾄｶﾞｰﾄﾞ水溶剤</t>
  </si>
  <si>
    <t>わさび用緑風SG</t>
  </si>
  <si>
    <t>ｱﾄﾞﾏｲﾔｰCR箱粒剤</t>
  </si>
  <si>
    <t>ﾄﾘﾎﾘﾝ乳剤</t>
  </si>
  <si>
    <t>ｻﾌﾟﾛｰﾙ乳剤</t>
  </si>
  <si>
    <t>住商ｻﾌﾟﾛｰﾙ乳剤</t>
  </si>
  <si>
    <t>ｸﾐｱｲｻﾌﾟﾛｰﾙ乳剤</t>
  </si>
  <si>
    <t>STｻﾌﾟﾛｰﾙ乳剤</t>
  </si>
  <si>
    <t>ｱﾄﾗｼﾞﾝ水和剤</t>
  </si>
  <si>
    <t>ｹﾞｻﾞﾌﾟﾘﾑﾌﾛｱﾌﾞﾙ</t>
  </si>
  <si>
    <t>ｴﾘｼﾞｬﾝEW乳剤</t>
  </si>
  <si>
    <t>ﾋﾟﾗｸﾛﾆﾙ･ﾌﾞﾛﾓﾌﾞﾁﾄﾞ･ﾍﾞﾝｽﾙﾌﾛﾝﾒﾁﾙ水和剤</t>
  </si>
  <si>
    <t>日農ｲｯﾎﾟﾝﾌﾛｱﾌﾞﾙ</t>
  </si>
  <si>
    <t>ｼﾞｸﾜｯﾄ液剤</t>
  </si>
  <si>
    <t>ﾚｸﾞﾛｯｸｽ</t>
  </si>
  <si>
    <t>ｱｿﾞｷｼｽﾄﾛﾋﾞﾝ･TPN水和剤</t>
  </si>
  <si>
    <t>ｱﾐｽﾀｰｵﾌﾟﾃｨﾌﾛｱﾌﾞﾙ</t>
  </si>
  <si>
    <t>ｲﾏｿﾞｽﾙﾌﾛﾝ･ﾋﾟﾗｸﾛﾆﾙ･ﾌﾞﾛﾓﾌﾞﾁﾄﾞ粒剤</t>
  </si>
  <si>
    <t>ﾊﾞｯﾁﾘ1ｷﾛ粒剤</t>
  </si>
  <si>
    <t>ｲﾏｿﾞｽﾙﾌﾛﾝ･ﾋﾟﾗｸﾛﾆﾙ･ﾌﾞﾛﾓﾌﾞﾁﾄﾞ水和剤</t>
  </si>
  <si>
    <t>ﾊﾞｯﾁﾘﾌﾛｱﾌﾞﾙ</t>
  </si>
  <si>
    <t>ｼﾊﾞｹﾞﾝDF</t>
  </si>
  <si>
    <t>ｽﾞｯｷｰﾆ黄斑ﾓｻﾞｲｸｳｲﾙｽ弱毒株水溶剤</t>
  </si>
  <si>
    <t>“京都微研"ｷｭｰﾋﾞｵZY-02</t>
  </si>
  <si>
    <t>ｽｸﾐﾉﾝ</t>
  </si>
  <si>
    <t>ｽｸﾐﾉﾝ5</t>
  </si>
  <si>
    <t>ｱﾐｽﾙﾌﾞﾛﾑ水和剤</t>
  </si>
  <si>
    <t>ﾗｲﾒｲﾌﾛｱﾌﾞﾙ</t>
  </si>
  <si>
    <t>展着剤ｻｻﾗ</t>
  </si>
  <si>
    <t>ﾌｪﾝﾌﾞｺﾅｿﾞｰﾙ･ﾏﾝｾﾞﾌﾞ水和剤</t>
  </si>
  <si>
    <t>ｱｽﾊﾟｲｱ水和剤</t>
  </si>
  <si>
    <t>ﾊﾟｽﾎﾟｰﾄ顆粒水和剤</t>
  </si>
  <si>
    <t>ﾍﾞﾆｶﾏｲﾙﾄﾞｽﾌﾟﾚｰ</t>
  </si>
  <si>
    <t>ﾀｯﾁﾀﾞｳﾝiQ</t>
  </si>
  <si>
    <t>ｿｲﾘｰﾝ</t>
  </si>
  <si>
    <t>三井ｿｲﾘｰﾝ</t>
  </si>
  <si>
    <t>ｻﾝﾊﾟﾝﾁ1ｷﾛ粒剤</t>
  </si>
  <si>
    <t>ﾌﾞﾛﾏｼﾙ･MCPP粒剤</t>
  </si>
  <si>
    <t>ﾒｺﾌﾟﾛｯﾌﾟPｶﾘｳﾑ塩液剤</t>
  </si>
  <si>
    <t>ｽｺﾘﾃｯｸ液剤</t>
  </si>
  <si>
    <t>ﾋﾄﾞﾛｷｼｲｿｷｻｿﾞｰﾙ複合肥料</t>
  </si>
  <si>
    <t>ｻﾝﾌﾞﾚｲｸ液剤</t>
  </si>
  <si>
    <t>ﾍﾟｷﾛﾏｲｾｽ ﾃﾇｲﾍﾟｽ乳剤</t>
  </si>
  <si>
    <t>住友化学ｺﾞｯﾂA</t>
  </si>
  <si>
    <t>ｺﾞｯﾂA</t>
  </si>
  <si>
    <t>ｸﾐｱｲﾜﾝﾘｰﾄﾞ箱粒剤08</t>
  </si>
  <si>
    <t>ｺﾞｰｺﾞｰｻﾝ乳剤</t>
  </si>
  <si>
    <t>ｼﾛﾏｼﾞﾝ液剤</t>
  </si>
  <si>
    <t>ﾄﾘｶﾞｰﾄﾞ液剤</t>
  </si>
  <si>
    <t>ｵｷﾒﾗｺﾝ</t>
  </si>
  <si>
    <t>DBN複合肥料</t>
  </si>
  <si>
    <t>ﾌｨｰﾙﾄﾞﾜｰｸ</t>
  </si>
  <si>
    <t>ｼｱﾅｼﾞﾝ･ﾃﾌﾞﾁｳﾛﾝ･DBN･DCMU粒剤</t>
  </si>
  <si>
    <t>ﾜｲﾄﾞｳｪｲZ粒剤</t>
  </si>
  <si>
    <t>ﾈｺｿｷﾞｴｰｽZ粒剤</t>
  </si>
  <si>
    <t>ｱｿﾞｷｼｽﾄﾛﾋﾞﾝ･ﾍｷｻｺﾅｿﾞｰﾙ水和剤</t>
  </si>
  <si>
    <t>ｼﾊﾞﾝﾊﾞEXﾌﾛｱﾌﾞﾙ</t>
  </si>
  <si>
    <t>ｼﾌﾟﾛｼﾞﾆﾙ･ﾌﾙｼﾞｵｷｿﾆﾙ水和剤</t>
  </si>
  <si>
    <t>ｽｲｯﾁ顆粒水和剤</t>
  </si>
  <si>
    <t>ｼﾌﾟﾛｼﾞﾆﾙ水和剤</t>
  </si>
  <si>
    <t>ﾕﾆｯｸｽ顆粒水和剤47</t>
  </si>
  <si>
    <t>日産芝美人ﾌﾛｱﾌﾞﾙ</t>
  </si>
  <si>
    <t>ｸｻｵｳｼﾞHｼﾞｬﾝﾎﾞ</t>
  </si>
  <si>
    <t>ｸｻｵｳｼﾞ1ｷﾛ粒剤75</t>
  </si>
  <si>
    <t>ﾍﾟﾝﾁｵﾋﾟﾗﾄﾞ水和剤</t>
  </si>
  <si>
    <t>ｱﾌｪｯﾄﾌﾛｱﾌﾞﾙ</t>
  </si>
  <si>
    <t>ｶﾞｲｱ顆粒水和剤</t>
  </si>
  <si>
    <t>兆ﾌﾛｱﾌﾞﾙ</t>
  </si>
  <si>
    <t>兆1ｷﾛ粒剤</t>
  </si>
  <si>
    <t>ﾍﾞｽｸﾞﾘｰﾝDF</t>
  </si>
  <si>
    <t>ｸﾞﾘｰﾝﾋﾞｾｯﾄDF</t>
  </si>
  <si>
    <t>ﾘﾑｽﾙﾌﾛﾝ水和剤</t>
  </si>
  <si>
    <t>ﾊｰﾚｲDF</t>
  </si>
  <si>
    <t>ﾐﾔｺｶﾌﾞﾘﾀﾞﾆ剤</t>
  </si>
  <si>
    <t>ｽﾊﾟｲｶﾙEX</t>
  </si>
  <si>
    <t>ﾀｰﾊﾞｼﾙ･DCMU水和剤</t>
  </si>
  <si>
    <t>ｿﾞｰﾊﾞｰ</t>
  </si>
  <si>
    <t>ｲﾈｷﾝｸﾞｼﾞｬﾝﾎﾞ</t>
  </si>
  <si>
    <t>ﾋﾟﾗｸﾛﾆﾙ･ﾍﾞﾝｿﾞﾋﾞｼｸﾛﾝ水和剤</t>
  </si>
  <si>
    <t>ｻﾝｼｬｲﾝﾌﾛｱﾌﾞﾙ</t>
  </si>
  <si>
    <t>ｸﾛﾁｱﾆｼﾞﾝ･ﾄﾘｼｸﾗｿﾞｰﾙ･ﾌｪﾘﾑｿﾞﾝ水和剤</t>
  </si>
  <si>
    <t>ﾉﾝﾌﾞﾗｽﾀﾞﾝﾄﾂﾌﾛｱﾌﾞﾙ</t>
  </si>
  <si>
    <t>ｽﾈｯｸ粒剤</t>
  </si>
  <si>
    <t>ｼｱﾅｼﾞﾝ･DBN粒剤</t>
  </si>
  <si>
    <t>ｸｻﾋﾟｰｽｱｯﾌﾟ粒剤</t>
  </si>
  <si>
    <t>ｼﾊﾞﾆｰﾄﾞｱｯﾌﾟ粒剤</t>
  </si>
  <si>
    <t>ｼｱﾅｼﾞﾝ･ﾒｺﾌﾟﾛｯﾌﾟPｶﾘｳﾑ塩粒剤</t>
  </si>
  <si>
    <t>ｸｻﾋﾟｰｽⅡ粒剤</t>
  </si>
  <si>
    <t>ｼﾊﾞｷｰﾌﾟⅡ粒剤</t>
  </si>
  <si>
    <t>ﾌｼﾞﾄﾞｰﾌﾛｱﾌﾞﾙ</t>
  </si>
  <si>
    <t>ｼﾞﾉﾃﾌﾗﾝ･ﾄﾘｼｸﾗｿﾞｰﾙ･ﾌﾙﾄﾗﾆﾙ粉剤</t>
  </si>
  <si>
    <t>ﾋﾞｰﾑﾓﾝｶｯﾄｽﾀｰｸﾙF粉剤5DL</t>
  </si>
  <si>
    <t>ｽﾃｨﾝｶﾞｰﾌﾛｱﾌﾞﾙ</t>
  </si>
  <si>
    <t>ﾋﾟﾗｸﾛﾆﾙ･ﾋﾟﾗｿﾞﾚｰﾄ･ﾍﾞﾝｿﾞﾋﾞｼｸﾛﾝ水和剤</t>
  </si>
  <si>
    <t>ｲﾈｷﾝｸﾞﾌﾛｱﾌﾞﾙ</t>
  </si>
  <si>
    <t>ﾌﾞﾚｲｸｽﾙｰ</t>
  </si>
  <si>
    <t>ﾃﾞｼﾞﾀﾙﾒｶﾞﾌﾚｱ箱粒剤</t>
  </si>
  <si>
    <t>ﾌﾙﾐｵｷｻｼﾞﾝ水和剤</t>
  </si>
  <si>
    <t>ﾀﾞｲﾛｰﾄﾞWDG</t>
  </si>
  <si>
    <t>ｲｶｽﾞﾁWDG</t>
  </si>
  <si>
    <t>ﾈｺｿｷﾞｸｲｯｸﾌﾟﾛｼｬﾜｰ</t>
  </si>
  <si>
    <t>ﾊﾞｯﾁﾘｼﾞｬﾝﾎﾞ</t>
  </si>
  <si>
    <t>ｼｸﾞﾅﾑWDG</t>
  </si>
  <si>
    <t>草退治ｼｬﾜｰﾜｲﾄﾞ</t>
  </si>
  <si>
    <t>ﾅﾌﾟﾛﾊﾟﾐﾄﾞ水和剤</t>
  </si>
  <si>
    <t>ｸｻﾚｽ顆粒水和剤</t>
  </si>
  <si>
    <t>日農ｸｻﾚｽ顆粒水和剤</t>
  </si>
  <si>
    <t>芝用ｴｺﾊﾟｰﾄFL</t>
  </si>
  <si>
    <t>ｻｷﾒﾗﾉﾙｱ剤</t>
  </si>
  <si>
    <t>ｻｷﾒﾗﾉｺｰﾙ</t>
  </si>
  <si>
    <t>ｽﾜﾙｽｷｰｶﾌﾞﾘﾀﾞﾆ剤</t>
  </si>
  <si>
    <t>ｽﾜﾙｽｷｰ</t>
  </si>
  <si>
    <t>ｼｴﾉﾋﾟﾗﾌｪﾝ水和剤</t>
  </si>
  <si>
    <t>ｽﾀｰﾏｲﾄﾌﾛｱﾌﾞﾙ</t>
  </si>
  <si>
    <t>ﾌﾛﾆｶﾐﾄﾞ粒剤</t>
  </si>
  <si>
    <t>ｳﾗﾗ粒剤</t>
  </si>
  <si>
    <t>ﾖｼｷﾀｼﾞｬﾝﾎﾞ</t>
  </si>
  <si>
    <t>ﾗﾝﾃｸﾀｰ</t>
  </si>
  <si>
    <t>ｸﾞﾘﾎｻｰﾄｲｿﾌﾟﾛﾋﾟﾙｱﾐﾝ塩･ﾌﾞﾛﾏｼﾙ液剤</t>
  </si>
  <si>
    <t>ﾊﾟﾜｰﾎﾞﾝﾊﾞｰ</t>
  </si>
  <si>
    <t>草退治ｼｬﾜｰﾛﾝｸﾞ</t>
  </si>
  <si>
    <t>ﾈﾋﾞｼﾞﾝSC</t>
  </si>
  <si>
    <t>ｶﾗｿｰｾﾞ</t>
  </si>
  <si>
    <t>ｵｷｻｼﾞｸﾛﾒﾎﾝ･ﾖｰﾄﾞｽﾙﾌﾛﾝﾒﾁﾙﾅﾄﾘｳﾑ塩水和剤</t>
  </si>
  <si>
    <t>ｳｨｰﾃﾞﾝWDG</t>
  </si>
  <si>
    <t>ｻｲﾝﾖｼﾌﾛｱﾌﾞﾙ</t>
  </si>
  <si>
    <t>ｸｻﾄﾛｰ</t>
  </si>
  <si>
    <t>野菜ひろばN</t>
  </si>
  <si>
    <t>日曹ﾊﾞﾝﾍﾞﾙ-D粒剤</t>
  </si>
  <si>
    <t>ｴﾏﾒｸﾁﾝ安息香酸塩･ﾁｱﾒﾄｷｻﾑ･ｼﾞﾌｪﾉｺﾅｿﾞｰﾙ液剤</t>
  </si>
  <si>
    <t>ｶﾞｰﾃﾞｨｰAL</t>
  </si>
  <si>
    <t>ｶﾀﾞﾝﾌﾟﾗｽDX</t>
  </si>
  <si>
    <t>家庭園芸用日産MCPｿｰﾀﾞ塩</t>
  </si>
  <si>
    <t>ｼﾞﾉﾃﾌﾗﾝ剤</t>
  </si>
  <si>
    <t>ｽﾀｰｸﾙ豆つぶ</t>
  </si>
  <si>
    <t>ｸﾐｱｲｽﾀｰｸﾙ豆つぶ</t>
  </si>
  <si>
    <t>ｴﾏﾒｸﾁﾝ安息香酸塩･ﾁｱﾒﾄｷｻﾑ･ｼﾞﾌｪﾉｺﾅｿﾞｰﾙ水溶剤</t>
  </si>
  <si>
    <t>花華やか 顆粒水溶剤</t>
  </si>
  <si>
    <t>ｸﾛﾘﾑﾛﾝｴﾁﾙ水和剤</t>
  </si>
  <si>
    <t>ｱﾄﾗｸﾃｨﾌﾞ</t>
  </si>
  <si>
    <t>ｸﾞﾘｰﾝﾀﾞｲｾﾝM水和剤</t>
  </si>
  <si>
    <t>ｼﾞﾏﾝﾀﾞｲｾﾝ水和剤</t>
  </si>
  <si>
    <t>ｸﾐｱｲﾍﾟﾝｺｾﾞﾌﾞ水和剤</t>
  </si>
  <si>
    <t>ｸﾞﾘｰﾝﾍﾟﾝｺｾﾞﾌﾞ水和剤</t>
  </si>
  <si>
    <t>ﾌﾙﾐｵWDG</t>
  </si>
  <si>
    <t>ｼｰﾄﾞﾗｯｸL水和剤</t>
  </si>
  <si>
    <t>理研ｶﾞｲｱ顆粒水和剤</t>
  </si>
  <si>
    <t>ﾋﾟﾗｿﾞｽﾙﾌﾛﾝｴﾁﾙ水和剤</t>
  </si>
  <si>
    <t>ｱｸﾞﾘｰﾝ顆粒水和剤</t>
  </si>
  <si>
    <t>ﾌﾟﾛﾃｸﾒｰﾄWDG</t>
  </si>
  <si>
    <t>ｵﾘﾌﾙｱ剤</t>
  </si>
  <si>
    <t>ﾗﾌﾞｽﾄｯﾌﾟﾋﾒｼﾝ</t>
  </si>
  <si>
    <t>ﾀﾞｲﾑﾛﾝ･ﾍﾟﾉｷｽｽﾗﾑ粒剤</t>
  </si>
  <si>
    <t>ﾌｫﾛｰｱｯﾌﾟ1ｷﾛ粒剤</t>
  </si>
  <si>
    <t>ﾜｲﾄﾞｱﾀｯｸD1ｷﾛ粒剤</t>
  </si>
  <si>
    <t>ｳｯﾄﾞｷﾝｸﾞSP</t>
  </si>
  <si>
    <t>ﾌﾙﾎﾟｷｻﾑ水和剤</t>
  </si>
  <si>
    <t>ｺﾝｸﾙｰﾄﾞ顆粒水和剤</t>
  </si>
  <si>
    <t>銅･ﾊﾞﾁﾙｽ ｽﾞﾌﾞﾁﾘｽ水和剤</t>
  </si>
  <si>
    <t>ｸﾘｰﾝｶｯﾌﾟ</t>
  </si>
  <si>
    <t>ﾄｰﾄﾘﾙｱ剤</t>
  </si>
  <si>
    <t>ﾊﾏｷｺﾝ-N</t>
  </si>
  <si>
    <t>ﾏﾝｼﾞﾌﾟﾛﾊﾟﾐﾄﾞ水和剤</t>
  </si>
  <si>
    <t>ﾚｰﾊﾞｽﾌﾛｱﾌﾞﾙ</t>
  </si>
  <si>
    <t>ﾌﾙｾﾄｽﾙﾌﾛﾝ粒剤</t>
  </si>
  <si>
    <t>ｽｹﾀﾞﾁ1ｷﾛ粒剤</t>
  </si>
  <si>
    <t>ﾋｴｸｯﾊﾟ1ｷﾛ粒剤</t>
  </si>
  <si>
    <t>ﾌﾙｾﾄｽﾙﾌﾛﾝ水和剤</t>
  </si>
  <si>
    <t>ｽｹﾀﾞﾁ顆粒</t>
  </si>
  <si>
    <t>ﾋｴｸｯﾊﾟ顆粒</t>
  </si>
  <si>
    <t>ｽｹﾀﾞﾁｼﾞｬﾝﾎﾞ</t>
  </si>
  <si>
    <t>ﾋｴｸｯﾊﾟｼﾞｬﾝﾎﾞ</t>
  </si>
  <si>
    <t>ｼﾒﾄﾘﾝ･ﾌﾙｾﾄｽﾙﾌﾛﾝ･ﾍﾞﾝﾌﾚｾｰﾄ粒剤</t>
  </si>
  <si>
    <t>ﾅｲｽﾐﾄﾞﾙ1ｷﾛ粒剤</t>
  </si>
  <si>
    <t>ﾌﾞﾛｰﾄﾞｹｱ顆粒水和剤</t>
  </si>
  <si>
    <t>1-ﾅﾌﾀﾚﾝ酢酸ﾅﾄﾘｳﾑ水溶剤</t>
  </si>
  <si>
    <t>ﾀｰﾑ水溶剤</t>
  </si>
  <si>
    <t>1-ﾅﾌﾀﾚﾝ酢酸ﾅﾄﾘｳﾑ液剤</t>
  </si>
  <si>
    <t>ｱｰｸﾗﾝﾄﾞ液剤</t>
  </si>
  <si>
    <t>ﾋｵﾓﾝ水溶剤</t>
  </si>
  <si>
    <t>ｸﾛﾁｱﾆｼﾞﾝﾏｲｸﾛｶﾌﾟｾﾙ剤</t>
  </si>
  <si>
    <t>ﾓﾘｴｰﾄﾏｲｸﾛｶﾌﾟｾﾙ</t>
  </si>
  <si>
    <t>ﾔｼﾏﾓﾘｴｰﾄﾏｲｸﾛｶﾌﾟｾﾙ</t>
  </si>
  <si>
    <t>ｶﾙﾌｪﾝﾄﾗｿﾞﾝｴﾁﾙ･ﾌﾙｾﾄｽﾙﾌﾛﾝ粒剤</t>
  </si>
  <si>
    <t>ﾌﾙﾁｬｰｼﾞ1ｷﾛ粒剤</t>
  </si>
  <si>
    <t>ﾌﾙﾁｬｰｼﾞｼﾞｬﾝﾎﾞ</t>
  </si>
  <si>
    <t>ﾍﾞﾄﾌｧｲﾀｰ顆粒水和剤</t>
  </si>
  <si>
    <t>ﾌｪﾝﾌﾞｺﾅｿﾞｰﾙ乳剤</t>
  </si>
  <si>
    <t>ﾃﾞﾋﾞｭｰ乳剤</t>
  </si>
  <si>
    <t>ｸﾐｱｲﾃﾞﾋﾞｭｰ乳剤</t>
  </si>
  <si>
    <t>ﾁｱﾒﾄｷｻﾑ･ｱｿﾞｷｼｽﾄﾛﾋﾞﾝ水和剤</t>
  </si>
  <si>
    <t>ｱﾐｽﾀｰｱｸﾀﾗSC</t>
  </si>
  <si>
    <t>協友ｱﾐｽﾀｰｱｸﾀﾗSC</t>
  </si>
  <si>
    <t>日農ｲｯﾎﾟﾝｼﾞｬﾝﾎﾞ</t>
  </si>
  <si>
    <t>MICｼﾛﾉｯｸLｼﾞｬﾝﾎﾞ</t>
  </si>
  <si>
    <t>Dr.ｵﾘｾﾞｽﾀｰｸﾙ箱粒剤</t>
  </si>
  <si>
    <t>ﾍﾞﾆｶﾏｲﾙﾄﾞ液剤</t>
  </si>
  <si>
    <t>ﾋﾟﾗｿﾞﾚｰﾄ･ﾍﾟﾝﾄｷｻｿﾞﾝ水和剤</t>
  </si>
  <si>
    <t>MICｽｳｨｰﾌﾟﾌﾛｱﾌﾞﾙ</t>
  </si>
  <si>
    <t>MICｽﾗｯｼｬ粒剤</t>
  </si>
  <si>
    <t>ｼﾊﾛﾎｯﾌﾟﾌﾞﾁﾙ･ｼﾒﾄﾘﾝ･ﾍﾞﾝﾌﾚｾｰﾄ･MCPB粒剤</t>
  </si>
  <si>
    <t>MICｻﾞｰﾍﾞｯｸｽDX1ｷﾛ粒剤</t>
  </si>
  <si>
    <t>ｼﾒﾄﾘﾝ･ﾍﾞﾝﾌﾚｾｰﾄ･MCPB粒剤</t>
  </si>
  <si>
    <t>MICｻﾞｰﾍﾞｯｸｽSM粒剤</t>
  </si>
  <si>
    <t>ｱﾌﾟﾗｲ箱粒剤</t>
  </si>
  <si>
    <t>ﾀﾞﾐﾉｼﾞｯﾄﾞ液剤</t>
  </si>
  <si>
    <t>ﾋﾞｰﾅｲﾝｽﾌﾟﾚｰ</t>
  </si>
  <si>
    <t>ｵｷｻｼﾞｱｿﾞﾝ･ﾌﾞﾀｸﾛｰﾙ乳剤</t>
  </si>
  <si>
    <t>ﾃﾞﾙｶｯﾄ乳剤</t>
  </si>
  <si>
    <t>MICｱﾃﾞｨｵﾝ乳剤</t>
  </si>
  <si>
    <t>MICﾍﾟﾝｺｾﾞﾌﾞ水和剤</t>
  </si>
  <si>
    <t>MICﾍﾟﾝｺｾﾞﾌﾞﾌﾛｱﾌﾞﾙ</t>
  </si>
  <si>
    <t>ﾀﾞｲﾑﾛﾝ･ﾋﾟﾗｸﾛﾆﾙ･ﾌﾞﾛﾓﾌﾞﾁﾄﾞ･ﾍﾞﾝｽﾙﾌﾛﾝﾒﾁﾙ粒剤</t>
  </si>
  <si>
    <t>草枯らしMIC</t>
  </si>
  <si>
    <t>楽一18</t>
  </si>
  <si>
    <t>楽一20W</t>
  </si>
  <si>
    <t>日農ｲｯﾎﾟﾝD1ｷﾛ粒剤51</t>
  </si>
  <si>
    <t>MICｸｻﾄﾘｰDX1ｷﾛ粒剤51</t>
  </si>
  <si>
    <t>MICｽﾗｯｼｬ1ｷﾛ粒剤</t>
  </si>
  <si>
    <t>ﾒﾀﾌﾙﾐｿﾞﾝ水和剤</t>
  </si>
  <si>
    <t>ｱｸｾﾙﾌﾛｱﾌﾞﾙ</t>
  </si>
  <si>
    <t>くり専用ﾖｰｶﾋｭｰﾑ</t>
  </si>
  <si>
    <t>ｸﾛﾗﾝﾄﾗﾆﾘﾌﾟﾛｰﾙ水和剤</t>
  </si>
  <si>
    <t>ﾌﾟﾚﾊﾞｿﾝﾌﾛｱﾌﾞﾙ5</t>
  </si>
  <si>
    <t>ﾎｸｺｰﾌﾟﾚﾊﾞｿﾝﾌﾛｱﾌﾞﾙ5</t>
  </si>
  <si>
    <t>丸和ﾌﾟﾚﾊﾞｿﾝﾌﾛｱﾌﾞﾙ5</t>
  </si>
  <si>
    <t>日産ﾌﾟﾚﾊﾞｿﾝﾌﾛｱﾌﾞﾙ5</t>
  </si>
  <si>
    <t>ｻﾑｺﾙﾌﾛｱﾌﾞﾙ10</t>
  </si>
  <si>
    <t>ﾎｸｺｰｻﾑｺﾙﾌﾛｱﾌﾞﾙ10</t>
  </si>
  <si>
    <t>丸和ｻﾑｺﾙﾌﾛｱﾌﾞﾙ10</t>
  </si>
  <si>
    <t>兼商ｻﾑｺﾙﾌﾛｱﾌﾞﾙ10</t>
  </si>
  <si>
    <t>MICｻﾑｺﾙﾌﾛｱﾌﾞﾙ10</t>
  </si>
  <si>
    <t>ｸﾛﾗﾝﾄﾗﾆﾘﾌﾟﾛｰﾙ粒剤</t>
  </si>
  <si>
    <t>ﾌｪﾙﾃﾗ粒剤1</t>
  </si>
  <si>
    <t>ﾎｸｺｰﾌｪﾙﾃﾗ粒剤1</t>
  </si>
  <si>
    <t>ｶﾀﾞﾝｾｰﾌ原液</t>
  </si>
  <si>
    <t>ﾑｼﾗｯﾌﾟ</t>
  </si>
  <si>
    <t>ﾌﾙｽﾙﾌｧﾐﾄﾞ粉粒剤</t>
  </si>
  <si>
    <t>ﾈﾋﾞﾘｭｳ</t>
  </si>
  <si>
    <t>ｼﾞﾉﾃﾌﾗﾝ･ｶｽｶﾞﾏｲｼﾝ･ﾄﾘｼｸﾗｿﾞｰﾙ粉剤</t>
  </si>
  <si>
    <t>ﾀﾞﾌﾞﾙｶｯﾄｽﾀｰｸﾙ粉剤DL</t>
  </si>
  <si>
    <t>ｶｽｶﾞﾏｲｼﾝ･ﾄﾘｼｸﾗｿﾞｰﾙ粉剤</t>
  </si>
  <si>
    <t>ﾀﾞﾌﾞﾙｶｯﾄ粉剤3DL</t>
  </si>
  <si>
    <t>MICｸｻﾄﾘｴｰｽHｼﾞｬﾝﾎﾞ</t>
  </si>
  <si>
    <t>ﾋﾟﾘﾌﾞﾁｶﾙﾌﾞ･ﾍﾞﾝｽﾙﾌﾛﾝﾒﾁﾙ水和剤</t>
  </si>
  <si>
    <t>MICｶﾙｼｮｯﾄﾌﾛｱﾌﾞﾙ</t>
  </si>
  <si>
    <t>ﾈｷﾘｴｰｽK</t>
  </si>
  <si>
    <t>ｴﾄﾌｪﾝﾌﾟﾛｯｸｽ･ｶｽｶﾞﾏｲｼﾝ･ﾄﾘｼｸﾗｿﾞｰﾙ粉剤</t>
  </si>
  <si>
    <t>ﾀﾞﾌﾞﾙｶｯﾄﾄﾚﾎﾞﾝ粉剤DL</t>
  </si>
  <si>
    <t>MICｸｻﾄﾘｴｰｽLｼﾞｬﾝﾎﾞ</t>
  </si>
  <si>
    <t>MICｸｻﾄﾘｰDXｼﾞｬﾝﾎﾞL</t>
  </si>
  <si>
    <t>ｽﾀｰｸﾙﾒｲﾄ豆つぶ</t>
  </si>
  <si>
    <t>ｽﾋﾟﾉｴｰｽﾍﾞｲﾄ</t>
  </si>
  <si>
    <t>ｻﾝｹｲｽﾋﾟﾉｴｰｽﾍﾞｲﾄ</t>
  </si>
  <si>
    <t>ｵｷｻｼﾞｸﾛﾒﾎﾝ･ｸﾛﾒﾌﾟﾛｯﾌﾟ･ﾀﾞｲﾑﾛﾝ･ﾌﾞﾛﾓﾌﾞﾁﾄﾞ･ﾍﾞﾝｽﾙﾌﾛﾝﾒﾁﾙ粒剤</t>
  </si>
  <si>
    <t>ｺﾞｳﾜﾝDLｼﾞｬﾝﾎﾞ</t>
  </si>
  <si>
    <t>ｲﾏｿﾞｽﾙﾌﾛﾝ･ﾋﾟﾗｸﾛﾆﾙ･ﾍﾞﾝｿﾞﾋﾞｼｸﾛﾝ粒剤</t>
  </si>
  <si>
    <t>忍1ｷﾛ粒剤</t>
  </si>
  <si>
    <t>ｲﾏｿﾞｽﾙﾌﾛﾝ･ﾋﾟﾗｸﾛﾆﾙ･ﾍﾞﾝｿﾞﾋﾞｼｸﾛﾝ水和剤</t>
  </si>
  <si>
    <t>忍ﾌﾛｱﾌﾞﾙ</t>
  </si>
  <si>
    <t>ｸﾛﾁｱﾆｼﾞﾝ･ﾌｪﾝﾌﾟﾛﾊﾟﾄﾘﾝ･ﾒﾊﾟﾆﾋﾟﾘﾑ水和剤</t>
  </si>
  <si>
    <t>ﾍﾞﾆｶXﾌｧｲﾝｽﾌﾟﾚｰ</t>
  </si>
  <si>
    <t>MICﾅﾒｸｼﾞ退治</t>
  </si>
  <si>
    <t>ﾍﾟﾉｷｽｽﾗﾑ･ﾍﾞﾝﾀｿﾞﾝ粒剤</t>
  </si>
  <si>
    <t>ﾜｲﾄﾞﾊﾟﾜｰ粒剤</t>
  </si>
  <si>
    <t>BASFﾜｲﾄﾞﾊﾟﾜｰ粒剤</t>
  </si>
  <si>
    <t>ｱｸﾞﾛｹｱ水和剤</t>
  </si>
  <si>
    <t>MICｸﾞﾗｯﾁｪ顆粒水和剤</t>
  </si>
  <si>
    <t>ﾜｰｸｱｯﾌﾟﾌﾛｱﾌﾞﾙ</t>
  </si>
  <si>
    <t>ﾒﾄｽﾙﾌﾛﾝﾒﾁﾙ水和剤</t>
  </si>
  <si>
    <t>ｻｰﾍﾞﾙDF</t>
  </si>
  <si>
    <t>ﾁﾘｶ･ﾜｰｶｰ</t>
  </si>
  <si>
    <t>ﾒﾀﾞﾘｵﾝ水和剤</t>
  </si>
  <si>
    <t>ｺｻｲﾄﾞ3000</t>
  </si>
  <si>
    <t>ｸﾐｱｲｺｻｲﾄﾞ3000</t>
  </si>
  <si>
    <t>MICｺｻｲﾄﾞ3000</t>
  </si>
  <si>
    <t>ﾎｸｻﾝｺｻｲﾄﾞ3000</t>
  </si>
  <si>
    <t>ﾌｧｰｽﾄｵﾘｾﾞ箱粒剤</t>
  </si>
  <si>
    <t>ﾊﾞｯｸｱﾀｯｸDF</t>
  </si>
  <si>
    <t>ﾁｬﾊﾞﾗｱﾌﾞﾗｺﾊﾞﾁ剤</t>
  </si>
  <si>
    <t>ﾁｬﾊﾞﾗ</t>
  </si>
  <si>
    <t>ﾎｸｺｰﾌｧｰｽﾄｵﾘｾﾞﾌﾟﾘﾝｽ粒剤10</t>
  </si>
  <si>
    <t>ﾌｧｰｽﾄｵﾘｾﾞﾌﾟﾘﾝｽ粒剤10</t>
  </si>
  <si>
    <t>MICｴﾋﾞｾｸﾄ水和剤</t>
  </si>
  <si>
    <t>ｸﾞﾘﾎｻｰﾄｶﾘｳﾑ塩･MDBAｶﾘｳﾑ塩液剤</t>
  </si>
  <si>
    <t>ﾀﾞﾌﾞﾙｸﾗｯﾁ液剤</t>
  </si>
  <si>
    <t>除草王ｼｬﾜｰS</t>
  </si>
  <si>
    <t>ｲﾐｼｱﾎｽ粒剤</t>
  </si>
  <si>
    <t>ﾈﾏｷｯｸ粒剤</t>
  </si>
  <si>
    <t>ｸﾛﾗﾝﾄﾗﾆﾘﾌﾟﾛｰﾙ･ﾁｱﾒﾄｷｻﾑ水和剤</t>
  </si>
  <si>
    <t>ｼﾞｭﾘﾎﾞﾌﾛｱﾌﾞﾙ</t>
  </si>
  <si>
    <t>ﾎｸｺｰﾌｪﾙﾃﾗ箱粒剤</t>
  </si>
  <si>
    <t>ﾌｪﾙﾃﾗ箱粒剤</t>
  </si>
  <si>
    <t>ｸﾛﾗﾝﾄﾗﾆﾘﾌﾟﾛｰﾙ･ﾌﾟﾛﾍﾞﾅｿﾞｰﾙ粒剤</t>
  </si>
  <si>
    <t>ﾎｸｺｰDr.ｵﾘｾﾞﾌｪﾙﾃﾗ粒剤</t>
  </si>
  <si>
    <t>Dr.ｵﾘｾﾞﾌｪﾙﾃﾗ粒剤</t>
  </si>
  <si>
    <t>ｴﾁﾌﾟﾛｰﾙ･ｲｿﾌﾟﾛﾁｵﾗﾝ粒剤</t>
  </si>
  <si>
    <t>ﾌｼﾞﾜﾝﾗｯﾌﾟ粒剤</t>
  </si>
  <si>
    <t>ﾄﾙﾌｪﾝﾋﾟﾗﾄﾞ･ﾒﾀﾌﾙﾐｿﾞﾝ水和剤</t>
  </si>
  <si>
    <t>ｱｸｾﾙｷﾝｸﾞﾌﾛｱﾌﾞﾙ</t>
  </si>
  <si>
    <t>ｸﾛﾗﾝﾄﾗﾆﾘﾌﾟﾛｰﾙ･ｲｿﾌﾟﾛﾁｵﾗﾝ粒剤</t>
  </si>
  <si>
    <t>ﾌｼﾞﾜﾝﾌｪﾙﾃﾗ粒剤</t>
  </si>
  <si>
    <t>ﾊﾞﾘﾀﾞﾏｲｼﾝ･ﾌｪﾘﾑｿﾞﾝ水和剤</t>
  </si>
  <si>
    <t>ﾄﾙﾌｧﾝ</t>
  </si>
  <si>
    <t>ﾏｯｹﾝｼﾞｰ</t>
  </si>
  <si>
    <t>ﾀｰﾊﾞｼﾙ水和剤</t>
  </si>
  <si>
    <t>ｼﾝﾊﾞｰ</t>
  </si>
  <si>
    <t>ｸﾛﾁｱﾆｼﾞﾝ･ﾌｪﾝﾌﾟﾛﾊﾟﾄﾘﾝ･ﾒﾊﾟﾆﾋﾟﾘﾑｴｱｿﾞﾙ</t>
  </si>
  <si>
    <t>ﾍﾞﾆｶXﾌｧｲﾝｴｱｿﾞｰﾙ</t>
  </si>
  <si>
    <t>ｸﾚﾄｼﾞﾑ乳剤</t>
  </si>
  <si>
    <t>ｾﾚｸﾄ乳剤</t>
  </si>
  <si>
    <t>ﾎｸｻﾝｸｻﾄﾘｷﾝｸﾞ</t>
  </si>
  <si>
    <t>ﾎｸｻﾝﾓﾝｾﾚﾝ顆粒水和剤</t>
  </si>
  <si>
    <t>ﾎｸｻﾝｸﾞﾘｰﾝﾍﾟﾝｺｾﾞﾌﾞ水和剤</t>
  </si>
  <si>
    <t>ﾓｽﾋﾟﾗﾝ顆粒水溶剤</t>
  </si>
  <si>
    <t>日農ﾓｽﾋﾟﾗﾝ顆粒水溶剤</t>
  </si>
  <si>
    <t>ﾃﾌﾞｺﾅｿﾞｰﾙ･ﾄﾘﾌﾛｷｼｽﾄﾛﾋﾞﾝ水和剤</t>
  </si>
  <si>
    <t>ﾃﾞﾃﾞｨｹｰﾄﾌﾛｱﾌﾞﾙ</t>
  </si>
  <si>
    <t>ﾋﾟﾘﾐﾉﾊﾞｯｸﾒﾁﾙ剤</t>
  </si>
  <si>
    <t>ﾋｴｸﾘｰﾝ豆つぶ250</t>
  </si>
  <si>
    <t>ｸﾛﾁｱﾆｼﾞﾝ液剤</t>
  </si>
  <si>
    <t>ﾍﾞﾆｶ液剤</t>
  </si>
  <si>
    <t>ｶﾙﾌﾞﾁﾚｰﾄ･ｼｱﾅｼﾞﾝ･DBN粒剤</t>
  </si>
  <si>
    <t>ﾏｽﾀﾘｰZ粒剤</t>
  </si>
  <si>
    <t>GF草退治Z粒剤</t>
  </si>
  <si>
    <t>ｱﾗｸﾛｰﾙ･ﾘﾆｭﾛﾝ乳剤</t>
  </si>
  <si>
    <t>日産ﾗｸｻｰ乳剤</t>
  </si>
  <si>
    <t>ﾒｿﾐﾙ粉粒剤</t>
  </si>
  <si>
    <t>ﾗﾝﾈｰﾄ微粒剤F</t>
  </si>
  <si>
    <t>ﾄﾙｸﾛﾎｽﾒﾁﾙ･ﾋﾄﾞﾛｷｼｲｿｷｻｿﾞｰﾙ粉剤</t>
  </si>
  <si>
    <t>ﾎｸｻﾝﾘｿﾞﾚｯｸｽH粉剤</t>
  </si>
  <si>
    <t>ﾃﾌﾘﾙﾄﾘｵﾝ粒剤</t>
  </si>
  <si>
    <t>ﾎｸｺｰﾏｲﾃｨｰﾜﾝ1ｷﾛ粒剤</t>
  </si>
  <si>
    <t>JAﾏｲﾃｨｰﾜﾝ1ｷﾛ粒剤</t>
  </si>
  <si>
    <t>ﾊﾞｲｴﾙﾏｲﾃｨｰﾜﾝ1ｷﾛ粒剤</t>
  </si>
  <si>
    <t>ｵｷｻｼﾞｸﾛﾒﾎﾝ･ﾃﾌﾘﾙﾄﾘｵﾝ粒剤</t>
  </si>
  <si>
    <t>ﾎｸｺｰｴｰﾜﾝ1ｷﾛ粒剤</t>
  </si>
  <si>
    <t>JAｴｰﾜﾝ1ｷﾛ粒剤</t>
  </si>
  <si>
    <t>ﾎｸｺｰｴｰﾜﾝｼﾞｬﾝﾎﾞ</t>
  </si>
  <si>
    <t>JAｴｰﾜﾝｼﾞｬﾝﾎﾞ</t>
  </si>
  <si>
    <t>ｵｷｻｼﾞｸﾛﾒﾎﾝ･ﾃﾌﾘﾙﾄﾘｵﾝ水和剤</t>
  </si>
  <si>
    <t>ﾎｸｺｰｴｰﾜﾝﾌﾛｱﾌﾞﾙ</t>
  </si>
  <si>
    <t>JAｴｰﾜﾝﾌﾛｱﾌﾞﾙ</t>
  </si>
  <si>
    <t>ﾃﾌﾘﾙﾄﾘｵﾝ･ﾌｪﾝﾄﾗｻﾞﾐﾄﾞ粒剤</t>
  </si>
  <si>
    <t>ﾎﾞﾃﾞｰｶﾞｰﾄﾞ1ｷﾛ粒剤</t>
  </si>
  <si>
    <t>ﾃﾌﾘﾙﾄﾘｵﾝ･ﾌｪﾝﾄﾗｻﾞﾐﾄﾞ水和剤</t>
  </si>
  <si>
    <t>ﾎﾞﾃﾞｰｶﾞｰﾄﾞﾌﾛｱﾌﾞﾙ</t>
  </si>
  <si>
    <t>ｶﾙﾌｪﾝﾄﾗｿﾞﾝｴﾁﾙ･ﾌﾙｾﾄｽﾙﾌﾛﾝ水和剤</t>
  </si>
  <si>
    <t>ﾊｰﾄﾞﾊﾟﾝﾁDF</t>
  </si>
  <si>
    <t>ｱｰﾘｰｾｰﾌｽﾌﾟﾚｰ</t>
  </si>
  <si>
    <t>ｶﾙﾌﾞﾁﾚｰﾄ･ﾋﾟﾗﾌﾙﾌｪﾝｴﾁﾙ水和剤</t>
  </si>
  <si>
    <t>ﾋﾟﾗﾒｲﾄﾌﾛｱﾌﾞﾙ</t>
  </si>
  <si>
    <t>ｵｰｼｬｲﾝﾌﾛｱﾌﾞﾙ</t>
  </si>
  <si>
    <t>日産ﾏﾗｿﾝ乳剤</t>
  </si>
  <si>
    <t>ﾎｸｻﾝﾍﾞｼﾞﾎﾝ乳剤</t>
  </si>
  <si>
    <t>ﾎｸｻﾝﾌﾛﾝｻｲﾄﾞSC</t>
  </si>
  <si>
    <t>ﾎｸｻﾝﾌﾛﾝｻｲﾄﾞ粉剤</t>
  </si>
  <si>
    <t>ﾎｸｻﾝﾀﾞｲｱｼﾞﾉﾝ乳剤40</t>
  </si>
  <si>
    <t>ﾎｸｻﾝﾀﾞｲｱｼﾞﾉﾝ粒剤5</t>
  </si>
  <si>
    <t>ｶｽｶﾞﾏｲｼﾝ･ﾄﾘｼｸﾗｿﾞｰﾙ水和剤</t>
  </si>
  <si>
    <t>ﾀﾞﾌﾞﾙｶｯﾄﾌﾛｱﾌﾞﾙ</t>
  </si>
  <si>
    <t>ｴﾄﾌｪﾝﾌﾟﾛｯｸｽ･ｶｽｶﾞﾏｲｼﾝ･ﾄﾘｼｸﾗｿﾞｰﾙ水和剤</t>
  </si>
  <si>
    <t>ﾀﾞﾌﾞﾙｶｯﾄﾄﾚﾎﾞﾝﾌﾛｱﾌﾞﾙ</t>
  </si>
  <si>
    <t>ｱﾐｽﾙﾌﾞﾛﾑ･ｼﾓｷｻﾆﾙ水和剤</t>
  </si>
  <si>
    <t>ﾀﾞｲﾅﾓ顆粒水和剤</t>
  </si>
  <si>
    <t>ﾃﾌﾞﾁｳﾛﾝ･DCBN粒剤</t>
  </si>
  <si>
    <t>ﾚｰﾙｳｪｲ粒剤</t>
  </si>
  <si>
    <t>ｸﾞﾘﾎｻｰﾄｲｿﾌﾟﾛﾋﾟﾙｱﾐﾝ塩･ﾌﾞﾛﾏｼﾙ･ﾒｺﾌﾟﾛｯﾌﾟPｶﾘｳﾑ塩液剤</t>
  </si>
  <si>
    <t>ｶﾏｲﾗｽﾞ</t>
  </si>
  <si>
    <t>ｼﾞﾉﾃﾌﾗﾝ･ﾁｵﾌｧﾈｰﾄﾒﾁﾙ粉剤</t>
  </si>
  <si>
    <t>ﾎｸｺｰﾄｯﾌﾟｼﾞﾝｽﾀｰｸﾙ粉剤DL</t>
  </si>
  <si>
    <t>ｼｸﾞﾈﾁｬｰWDG</t>
  </si>
  <si>
    <t>ﾎｸｻﾝりん化亜鉛10</t>
  </si>
  <si>
    <t>ﾎｸｻﾝｱﾃﾞｨｵﾝ乳剤</t>
  </si>
  <si>
    <t>ﾎｸｻﾝｽﾐﾁｵﾝ乳剤</t>
  </si>
  <si>
    <t>ﾎｸｻﾝﾄﾚﾎﾞﾝ粉剤DL</t>
  </si>
  <si>
    <t>ﾋﾞﾌｪﾝﾄﾘﾝくん煙剤</t>
  </si>
  <si>
    <t>日曹ﾃﾙｽﾀｰｼﾞｪｯﾄ</t>
  </si>
  <si>
    <t>FMCﾃﾙｽﾀｰｼﾞｪｯﾄ</t>
  </si>
  <si>
    <t>新富士ﾃﾙｽﾀｰｼﾞｪｯﾄ</t>
  </si>
  <si>
    <t>ﾁｭｰﾚｯｸｽ顆粒水和剤</t>
  </si>
  <si>
    <t>ｼﾞｬｯｸﾎﾟｯﾄ顆粒水和剤</t>
  </si>
  <si>
    <t>ﾍﾟﾝﾄｷｻｿﾞﾝ･ACN水和剤</t>
  </si>
  <si>
    <t>ｸﾘｱﾎｰﾌﾟﾌﾛｱﾌﾞﾙ</t>
  </si>
  <si>
    <t>兼商ｸﾘｱﾎｰﾌﾟﾌﾛｱﾌﾞﾙ</t>
  </si>
  <si>
    <t>ｸｻﾄﾘｰﾅ</t>
  </si>
  <si>
    <t>こっぱS</t>
  </si>
  <si>
    <t>ｵｷｼﾃﾄﾗｻｲｸﾘﾝ･ｽﾄﾚﾌﾟﾄﾏｲｼﾝ･銅水和剤</t>
  </si>
  <si>
    <t>ﾎｸｻﾝﾊﾞｸﾃｻｲﾄﾞ水和剤</t>
  </si>
  <si>
    <t>ｸﾛﾁｱﾆｼﾞﾝ･ﾌｪﾝﾌﾟﾛﾊﾟﾄﾘﾝｴｱｿﾞﾙ</t>
  </si>
  <si>
    <t>ﾍﾞﾆｶｹﾑｼｴｱｿﾞｰﾙ</t>
  </si>
  <si>
    <t>ﾎｸｻﾝｼﾝｸﾞ乳剤</t>
  </si>
  <si>
    <t>ｸﾞﾘｰﾝｶﾙﾎｽ乳剤</t>
  </si>
  <si>
    <t>一農ｻｰﾌｧｸﾀﾝﾄ30</t>
  </si>
  <si>
    <t>ｻﾝｹｲｻｰﾌｧｸﾀﾝﾄ30</t>
  </si>
  <si>
    <t>ﾎｸｻﾝﾁｳﾗﾑ80</t>
  </si>
  <si>
    <t>ﾎｸｻﾝｸﾛﾛIPC乳剤</t>
  </si>
  <si>
    <t>ﾎｸｻﾝﾃﾞﾅﾎﾟﾝ水和剤50</t>
  </si>
  <si>
    <t>ﾎｸｻﾝMCPP液剤</t>
  </si>
  <si>
    <t>ﾒｿﾄﾘｵﾝ水和剤</t>
  </si>
  <si>
    <t>ｶﾘｽﾄ</t>
  </si>
  <si>
    <t>ﾌﾟﾚﾁﾗｸﾛｰﾙ･ﾒｿﾄﾘｵﾝ粒剤</t>
  </si>
  <si>
    <t>ﾏｷｼｰMX1ｷﾛ粒剤</t>
  </si>
  <si>
    <t>ﾚﾋﾟﾒｸﾁﾝ乳剤</t>
  </si>
  <si>
    <t>ｱﾆｷ乳剤</t>
  </si>
  <si>
    <t>ﾚﾋﾟﾒｸﾁﾝ水和剤</t>
  </si>
  <si>
    <t>ｱﾆｷﾌﾛｱﾌﾞﾙ</t>
  </si>
  <si>
    <t>ｸﾛﾁｱﾆｼﾞﾝ･ｲｿﾁｱﾆﾙ粒剤</t>
  </si>
  <si>
    <t>ｽﾀｳﾄﾀﾞﾝﾄﾂ箱粒剤</t>
  </si>
  <si>
    <t>ｽﾀｳﾄﾀﾞﾝﾄﾂ箱粒剤08</t>
  </si>
  <si>
    <t>ﾂｲﾝﾀｰﾎﾞ箱粒剤08</t>
  </si>
  <si>
    <t>ｲｿﾁｱﾆﾙ粒剤</t>
  </si>
  <si>
    <t>ﾙｰﾁﾝ粒剤</t>
  </si>
  <si>
    <t>ｸﾐｱｲﾙｰﾁﾝ粒剤</t>
  </si>
  <si>
    <t>ｲﾐﾀﾞｸﾛﾌﾟﾘﾄﾞ･ｲｿﾁｱﾆﾙ粒剤</t>
  </si>
  <si>
    <t>ﾙｰﾁﾝｱﾄﾞﾏｲﾔｰ箱粒剤</t>
  </si>
  <si>
    <t>ｸﾐｱｲﾙｰﾁﾝｱﾄﾞﾏｲﾔｰ箱粒剤</t>
  </si>
  <si>
    <t>ｲﾐﾀﾞｸﾛﾌﾟﾘﾄﾞ･ｽﾋﾟﾉｻﾄﾞ･ｲｿﾁｱﾆﾙ粒剤</t>
  </si>
  <si>
    <t>ﾙｰﾁﾝｱﾄﾞｽﾋﾟﾉ箱粒剤</t>
  </si>
  <si>
    <t>ｲﾐﾀﾞｸﾛﾌﾟﾘﾄﾞ･ｽﾋﾟﾉｻﾄﾞ･ｲｿﾁｱﾆﾙ･ﾁﾌﾙｻﾞﾐﾄﾞ粒剤</t>
  </si>
  <si>
    <t>ﾙｰﾁﾝｱﾄﾞｽﾋﾟﾉGT箱粒剤</t>
  </si>
  <si>
    <t>ﾁｱｸﾛﾌﾟﾘﾄﾞ･ｲｿﾁｱﾆﾙ粒剤</t>
  </si>
  <si>
    <t>ﾙｰﾁﾝﾊﾞﾘｱｰﾄﾞ箱粒剤</t>
  </si>
  <si>
    <t>ｸﾛﾁｱﾆｼﾞﾝ･ｸﾛﾗﾝﾄﾗﾆﾘﾌﾟﾛｰﾙ･ｲｿﾁｱﾆﾙ粒剤</t>
  </si>
  <si>
    <t>ﾂｲﾝﾀｰﾎﾞﾌｪﾙﾃﾗ箱粒剤</t>
  </si>
  <si>
    <t>ﾜｲﾄﾞｺｰﾄ</t>
  </si>
  <si>
    <t>ｸｻｽﾄｯﾊﾟｰ</t>
  </si>
  <si>
    <t>ｻﾝﾌｰﾛﾝAL除草ｴｰｽ</t>
  </si>
  <si>
    <t>ﾊｲ-ﾌｳﾉﾝそのまま除草</t>
  </si>
  <si>
    <t>ﾊｰﾌﾞ･ﾆｰﾄ1.0</t>
  </si>
  <si>
    <t>ｱｸﾞﾚｲﾄﾞ</t>
  </si>
  <si>
    <t>ｸﾛﾗﾝﾄﾗﾆﾘﾌﾟﾛｰﾙ･ｼﾞﾉﾃﾌﾗﾝ水和剤</t>
  </si>
  <si>
    <t>ｷｯｸｵﾌ顆粒水和剤</t>
  </si>
  <si>
    <t>展着ﾊﾟｳﾀﾞｰ30</t>
  </si>
  <si>
    <t>ﾘﾌﾞｰﾄ粒剤</t>
  </si>
  <si>
    <t>ﾌｪｱｳｪﾙ粒剤</t>
  </si>
  <si>
    <t>ﾎｸｻﾝｼﾞﾒﾄｴｰﾄ粒剤</t>
  </si>
  <si>
    <t>くみあいｺｰﾌﾟｶﾞｰﾄﾞ一発664</t>
  </si>
  <si>
    <t>ｽﾀｰｶﾞｰﾄﾞ粒剤</t>
  </si>
  <si>
    <t>ｼﾝｳﾁEW</t>
  </si>
  <si>
    <t>ｼﾝｳﾁ1ｷﾛ粒剤</t>
  </si>
  <si>
    <t>ｼｱﾅｼﾞﾝ･DBN複合肥料</t>
  </si>
  <si>
    <t>ｸｻﾋﾟｰｽｸﾞﾘｰﾝ粒剤</t>
  </si>
  <si>
    <t>ｼﾊﾞﾆｰﾄﾞｸﾞﾘｰﾝ粒剤</t>
  </si>
  <si>
    <t>ﾁｱﾒﾄｷｻﾑ複合肥料</t>
  </si>
  <si>
    <t>ｷｰﾌﾟﾚｲﾔｰ</t>
  </si>
  <si>
    <t>ﾄﾘｱｼﾞﾌﾗﾑ･DBN複合肥料</t>
  </si>
  <si>
    <t>ｼﾊﾞﾚﾝｼﾞｬｰ</t>
  </si>
  <si>
    <t>ｼﾊﾞｷｰﾌﾟﾌﾟﾗｽα</t>
  </si>
  <si>
    <t>ﾂﾔﾄｯﾌﾟ25</t>
  </si>
  <si>
    <t>ﾋﾞｰﾅｲﾝ顆粒水溶剤</t>
  </si>
  <si>
    <t>BASFﾌﾟﾘﾝｽ粒剤</t>
  </si>
  <si>
    <t>ﾗｳﾝﾄﾞｱｯﾌﾟﾏｯｸｽﾛｰﾄﾞAL</t>
  </si>
  <si>
    <t>ｱﾙﾐｹﾞﾙｱ･ﾀﾞｲｱﾓﾙｱ剤</t>
  </si>
  <si>
    <t>ｺﾅｶﾞｺﾝ-ﾌﾟﾗｽ</t>
  </si>
  <si>
    <t>ｲﾝﾄﾞｷｻｶﾙﾌﾞ水和剤</t>
  </si>
  <si>
    <t>ﾄﾙﾈｰﾄﾞｴｰｽDF</t>
  </si>
  <si>
    <t>MICﾄﾙﾈｰﾄﾞｴｰｽDF</t>
  </si>
  <si>
    <t>ｸﾐｱｲﾄﾙﾈｰﾄﾞｴｰｽDF</t>
  </si>
  <si>
    <t>丸和ﾄﾙﾈｰﾄﾞｴｰｽDF</t>
  </si>
  <si>
    <t>ﾒﾀﾗｷｼﾙM･TPN水和剤</t>
  </si>
  <si>
    <t>ﾌｫﾘｵｺﾞｰﾙﾄﾞ</t>
  </si>
  <si>
    <t>ﾏﾝｾﾞﾌﾞ･ﾒﾀﾗｷｼﾙM水和剤</t>
  </si>
  <si>
    <t>ﾘﾄﾞﾐﾙｺﾞｰﾙﾄﾞMZ</t>
  </si>
  <si>
    <t>ﾋﾄﾞﾛｷｼｲｿｷｻｿﾞｰﾙ･ﾒﾀﾗｷｼﾙM粉剤</t>
  </si>
  <si>
    <t>ﾀﾁｶﾞﾚｴｰｽM粉剤</t>
  </si>
  <si>
    <t>ﾋﾄﾞﾛｷｼｲｿｷｻｿﾞｰﾙ･ﾒﾀﾗｷｼﾙM液剤</t>
  </si>
  <si>
    <t>ﾀﾁｶﾞﾚｴｰｽM液剤</t>
  </si>
  <si>
    <t>ﾌﾟﾛｽﾙﾎｶﾙﾌﾞ乳剤</t>
  </si>
  <si>
    <t>ﾎﾞｸｻｰ</t>
  </si>
  <si>
    <t>ﾌﾟﾛｽﾙﾎｶﾙﾌﾞ･ﾘﾆｭﾛﾝ乳剤</t>
  </si>
  <si>
    <t>ﾑｷﾞﾚﾝｼﾞｬｰ乳剤</t>
  </si>
  <si>
    <t>ｼﾞﾒﾃﾅﾐﾄﾞP乳剤</t>
  </si>
  <si>
    <t>ﾌｨｰﾙﾄﾞｽﾀｰP乳剤</t>
  </si>
  <si>
    <t>側条用ｺｰﾌﾟｼｮｰﾄ一発20</t>
  </si>
  <si>
    <t>ﾅｼﾋﾒｺﾝ</t>
  </si>
  <si>
    <t>ﾓﾉﾄﾞｸﾀｰ水和剤</t>
  </si>
  <si>
    <t>ｸﾛﾗﾝﾄﾗﾆﾘﾌﾟﾛｰﾙ･ﾁｱｼﾞﾆﾙ粒剤</t>
  </si>
  <si>
    <t>ｱﾌﾟﾗｲﾌｪﾙﾃﾗ粒剤</t>
  </si>
  <si>
    <t>ｵﾝｺﾙOK粒剤</t>
  </si>
  <si>
    <t>ｸﾞﾘｰﾝｱｰｼﾞﾗﾝ液剤</t>
  </si>
  <si>
    <t>忍ｼﾞｬﾝﾎﾞ</t>
  </si>
  <si>
    <t>S-ﾒﾄﾗｸﾛｰﾙ乳剤</t>
  </si>
  <si>
    <t>ｼﾊﾞｯﾁ乳剤</t>
  </si>
  <si>
    <t>ﾊﾞﾁｽﾀｰ水和剤</t>
  </si>
  <si>
    <t>ｸﾐｱｲﾆｰｽﾞ</t>
  </si>
  <si>
    <t>ｱｯﾌﾟﾗｲﾄ</t>
  </si>
  <si>
    <t>ﾋﾟﾘﾌﾙｷﾅｿﾞﾝ水和剤</t>
  </si>
  <si>
    <t>ｺﾙﾄ顆粒水和剤</t>
  </si>
  <si>
    <t>ｸﾐｱｲｺﾙﾄ顆粒水和剤</t>
  </si>
  <si>
    <t>ｵﾗｸﾙ顆粒水和剤</t>
  </si>
  <si>
    <t>ｱﾐｽﾙﾌﾞﾛﾑ粉剤</t>
  </si>
  <si>
    <t>ｵﾗｸﾙ粉剤</t>
  </si>
  <si>
    <t>ｻﾌｵｲﾙ乳剤</t>
  </si>
  <si>
    <t>ﾐﾗｰｼﾞｭﾌﾛｱﾌﾞﾙ</t>
  </si>
  <si>
    <t>ｱｰｽｶﾏｲﾗｽﾞ</t>
  </si>
  <si>
    <t>1-ﾒﾁﾙｼｸﾛﾌﾟﾛﾍﾟﾝくん蒸剤</t>
  </si>
  <si>
    <t>ｽﾏｰﾄﾌﾚｯｼｭくん蒸剤</t>
  </si>
  <si>
    <t>ﾋﾟﾘﾐｽﾙﾌｧﾝ粒剤</t>
  </si>
  <si>
    <t>ﾍﾞｽﾄﾊﾟｰﾄﾅｰ1ｷﾛ粒剤</t>
  </si>
  <si>
    <t>ﾋﾟﾘﾐｽﾙﾌｧﾝ剤</t>
  </si>
  <si>
    <t>ﾍﾞｽﾄﾊﾟｰﾄﾅｰ豆つぶ250</t>
  </si>
  <si>
    <t>ｵｷｻｼﾞｸﾛﾒﾎﾝ･ﾋﾟﾘﾐｽﾙﾌｧﾝ剤</t>
  </si>
  <si>
    <t>ﾏｲｳｪｲ豆つぶ250</t>
  </si>
  <si>
    <t>ﾏｲｳｪｲｼﾞｬﾝﾎﾞ</t>
  </si>
  <si>
    <t>ﾍﾞｽﾄﾊﾟｰﾄﾅｰｼﾞｬﾝﾎﾞ</t>
  </si>
  <si>
    <t>ﾃﾞｭｱｰﾙｺﾞｰﾙﾄﾞ</t>
  </si>
  <si>
    <t>ｱﾄﾗｼﾞﾝ･S-ﾒﾄﾗｸﾛｰﾙ水和剤</t>
  </si>
  <si>
    <t>ｹﾞｻﾞﾉﾝｺﾞｰﾙﾄﾞ</t>
  </si>
  <si>
    <t>ﾃﾞｽﾒﾃﾞｨﾌｧﾑ･ﾌｪﾝﾒﾃﾞｨﾌｧﾑ･S-ﾒﾄﾗｸﾛｰﾙ乳剤</t>
  </si>
  <si>
    <t>ﾍﾞﾀﾀﾞｲﾔS乳剤</t>
  </si>
  <si>
    <t>ｸﾛﾗﾝﾄﾗﾆﾘﾌﾟﾛｰﾙ･ﾋﾟﾒﾄﾛｼﾞﾝ粒剤</t>
  </si>
  <si>
    <t>ﾎｸｺｰﾌｪﾙﾃﾗﾁｪｽ箱粒剤</t>
  </si>
  <si>
    <t>ｼﾝｼﾞｪﾝﾀ ﾌｪﾙﾃﾗﾁｪｽ箱粒剤</t>
  </si>
  <si>
    <t>ﾎｸｺｰﾌｧｰｽﾄｵﾘｾﾞﾌｪﾙﾃﾗ粒剤</t>
  </si>
  <si>
    <t>ﾌｧｰｽﾄｵﾘｾﾞﾌｪﾙﾃﾗ粒剤</t>
  </si>
  <si>
    <t>ｼｱｿﾞﾌｧﾐﾄﾞ･ﾎﾟﾘｵｷｼﾝ水和剤</t>
  </si>
  <si>
    <t>石原ｸﾞﾘｰﾝﾜｰｸWP</t>
  </si>
  <si>
    <t>ｴﾏﾒｸﾁﾝ安息香酸塩･ｸﾛﾗﾝﾄﾗﾆﾘﾌﾟﾛｰﾙ水和剤</t>
  </si>
  <si>
    <t>ﾎﾞﾘｱﾑｶﾞﾝﾀﾞﾑ顆粒水和剤</t>
  </si>
  <si>
    <t>ｱｿﾞｷｼｽﾄﾛﾋﾞﾝ･ﾒﾀﾗｷｼﾙM粒剤</t>
  </si>
  <si>
    <t>ﾕﾆﾌｫｰﾑ粒剤</t>
  </si>
  <si>
    <t>ﾌﾟﾛﾋﾟﾘｽﾙﾌﾛﾝ粒剤</t>
  </si>
  <si>
    <t>ｾﾞｰﾀﾜﾝ1ｷﾛ粒剤</t>
  </si>
  <si>
    <t>協友ｾﾞｰﾀﾜﾝ1ｷﾛ粒剤</t>
  </si>
  <si>
    <t>ﾌﾟﾛﾋﾟﾘｽﾙﾌﾛﾝ水和剤</t>
  </si>
  <si>
    <t>ｾﾞｰﾀﾜﾝﾌﾛｱﾌﾞﾙ</t>
  </si>
  <si>
    <t>協友ｾﾞｰﾀﾜﾝﾌﾛｱﾌﾞﾙ</t>
  </si>
  <si>
    <t>ﾋﾟﾗｸﾛﾆﾙ･ﾌﾟﾛﾋﾟﾘｽﾙﾌﾛﾝ粒剤</t>
  </si>
  <si>
    <t>ﾒｶﾞｾﾞｰﾀｼﾞｬﾝﾎﾞ</t>
  </si>
  <si>
    <t>ﾋﾟﾗｸﾛﾆﾙ･ﾌﾟﾛﾋﾟﾘｽﾙﾌﾛﾝ水和剤</t>
  </si>
  <si>
    <t>ﾒｶﾞｾﾞｰﾀﾌﾛｱﾌﾞﾙ</t>
  </si>
  <si>
    <t>ﾒｶﾞｾﾞｰﾀ1ｷﾛ粒剤</t>
  </si>
  <si>
    <t>ｾﾞｰﾀﾜﾝｼﾞｬﾝﾎﾞ</t>
  </si>
  <si>
    <t>ｼｸﾛｽﾙﾌｧﾑﾛﾝ･ﾍﾞﾝｿﾞﾋﾞｼｸﾛﾝ･ﾍﾟﾝﾄｷｻｿﾞﾝ粒剤</t>
  </si>
  <si>
    <t>半蔵1ｷﾛ粒剤</t>
  </si>
  <si>
    <t>ﾎﾜｲﾄｺｰﾄ</t>
  </si>
  <si>
    <t>ﾌｪﾆｯｸｽﾌﾛｱﾌﾞﾙ</t>
  </si>
  <si>
    <t>日曹ﾌｪﾆｯｸｽﾌﾛｱﾌﾞﾙ</t>
  </si>
  <si>
    <t>ﾍﾟｶﾞｻｽﾌﾛｱﾌﾞﾙ</t>
  </si>
  <si>
    <t>ｸﾞﾚﾓSC</t>
  </si>
  <si>
    <t>ﾍﾞｱｽﾌﾛｱﾌﾞﾙ</t>
  </si>
  <si>
    <t>ﾍﾞｱｽ1ｷﾛ粒剤</t>
  </si>
  <si>
    <t>ｼｱﾅｼﾞﾝ･DCBN粒剤</t>
  </si>
  <si>
    <t>ｶﾙｺｰﾝDX粒剤</t>
  </si>
  <si>
    <t>ｸﾞﾘｰﾝﾄﾞｸﾀｰⅡ</t>
  </si>
  <si>
    <t>ﾘｰﾌｶﾞｰﾄﾞ顆粒水和剤</t>
  </si>
  <si>
    <t>ｶﾞｰﾄﾞﾅｰﾌﾛｱﾌﾞﾙ</t>
  </si>
  <si>
    <t>ﾀﾞｲｱｼﾞﾉﾝ･ｶｽｶﾞﾏｲｼﾝ･ﾁｳﾗﾑ粉剤</t>
  </si>
  <si>
    <t>粉衣用ﾍﾟｱｰｶｽﾐﾝD</t>
  </si>
  <si>
    <t>ﾒﾀﾌﾙﾐｿﾞﾝ粒剤</t>
  </si>
  <si>
    <t>ｱｸｾﾙﾍﾞｲﾄ</t>
  </si>
  <si>
    <t>ﾍﾞﾆｶﾏﾂｹｱ</t>
  </si>
  <si>
    <t>ｱｰｼﾞﾗﾝAL</t>
  </si>
  <si>
    <t>HUPLｱｰｼﾞﾗﾝAL</t>
  </si>
  <si>
    <t>登熟一番25</t>
  </si>
  <si>
    <t>登熟一番20S</t>
  </si>
  <si>
    <t>登熟一番20W</t>
  </si>
  <si>
    <t>登熟一番18</t>
  </si>
  <si>
    <t>登熟一番21</t>
  </si>
  <si>
    <t>登熟一番27</t>
  </si>
  <si>
    <t>ｴﾁﾌﾟﾛｰﾙ･ｶｽｶﾞﾏｲｼﾝ･ﾄﾘｼｸﾗｿﾞｰﾙ粉剤</t>
  </si>
  <si>
    <t>ﾀﾞﾌﾞﾙｶｯﾄK粉剤DL</t>
  </si>
  <si>
    <t>ｸﾛﾁｱﾆｼﾞﾝ･ﾄﾘｼｸﾗｿﾞｰﾙ･ﾊﾞﾘﾀﾞﾏｲｼﾝ･ﾌｪﾘﾑｿﾞﾝ水和剤</t>
  </si>
  <si>
    <t>ﾉﾝﾌﾞﾗｽﾊﾞﾘﾀﾞﾀﾞﾝﾄﾂﾌﾛｱﾌﾞﾙ</t>
  </si>
  <si>
    <t>ﾐﾔｺﾄｯﾌﾟ</t>
  </si>
  <si>
    <t>ﾘﾆｭﾛﾝ水和剤</t>
  </si>
  <si>
    <t>丸和ﾛﾛｯｸｽ</t>
  </si>
  <si>
    <t>日農ﾛﾛｯｸｽ</t>
  </si>
  <si>
    <t>ﾎｸｻﾝﾛﾛｯｸｽ</t>
  </si>
  <si>
    <t>ﾎｸｻﾝﾀﾁｶﾞﾚｴｰｽM粉剤</t>
  </si>
  <si>
    <t>ﾎｸｻﾝﾀﾁｶﾞﾚｴｰｽM液剤</t>
  </si>
  <si>
    <t>ﾌﾟﾛｻﾙﾄ液剤</t>
  </si>
  <si>
    <t>ｸﾞﾙﾎｼﾈｰﾄPﾅﾄﾘｳﾑ塩液剤</t>
  </si>
  <si>
    <t>ｻﾞｸｻ液剤</t>
  </si>
  <si>
    <t>ﾎｸｺｰｻﾞｸｻ液剤</t>
  </si>
  <si>
    <t>ｼﾒﾄﾘﾝ･ﾍﾟﾉｷｽｽﾗﾑ･MCPB粒剤</t>
  </si>
  <si>
    <t>ﾌﾞｲｺﾞｰﾙSM1ｷﾛ粒剤</t>
  </si>
  <si>
    <t>ｸﾛﾗﾝﾄﾗﾆﾘﾌﾟﾛｰﾙ･ﾋﾟﾒﾄﾛｼﾞﾝ･ﾌﾟﾛﾍﾞﾅｿﾞｰﾙ粒剤</t>
  </si>
  <si>
    <t>ﾋﾞﾙﾀﾞｰﾌｪﾙﾃﾗﾁｪｽ粒剤</t>
  </si>
  <si>
    <t>ﾎｸｺｰﾀﾞｲﾛﾝｿﾞﾙ</t>
  </si>
  <si>
    <t>ｽﾋﾟﾈﾄﾗﾑ水和剤</t>
  </si>
  <si>
    <t>ﾃﾞｨｱﾅWDG</t>
  </si>
  <si>
    <t>ﾃﾞｨｱﾅSC</t>
  </si>
  <si>
    <t>ｽﾋﾟﾈﾄﾗﾑ粒剤</t>
  </si>
  <si>
    <t>ﾃﾞｨｱﾅ箱粒剤</t>
  </si>
  <si>
    <t>ﾒﾀﾐﾎｯﾌﾟ乳剤</t>
  </si>
  <si>
    <t>ｸﾞﾗｽﾎｯﾌﾟ</t>
  </si>
  <si>
    <t>ﾕﾆﾎｯﾌﾟ</t>
  </si>
  <si>
    <t>ｲﾐﾀﾞｸﾛﾌﾟﾘﾄﾞ･ｸﾛﾗﾝﾄﾗﾆﾘﾌﾟﾛｰﾙ･ｲｿﾁｱﾆﾙ粒剤</t>
  </si>
  <si>
    <t>ﾙｰﾁﾝﾄﾚｽ箱粒剤</t>
  </si>
  <si>
    <t>ﾌﾞﾌﾟﾛﾌｪｼﾞﾝ･ﾌﾙﾄﾗﾆﾙ水和剤</t>
  </si>
  <si>
    <t>ｱﾌﾟﾛｰﾄﾞﾓﾝｶｯﾄｴｱｰ</t>
  </si>
  <si>
    <t>ﾁｱﾒﾄｷｻﾑ･ﾌﾙｼﾞｵｷｿﾆﾙ･ﾒﾀﾗｷｼﾙM水和剤</t>
  </si>
  <si>
    <t>ｸﾙｰｻﾞｰMAXX</t>
  </si>
  <si>
    <t>ﾎﾗﾑｽﾙﾌﾛﾝ水和剤</t>
  </si>
  <si>
    <t>ﾄﾘﾋﾞｭｰﾄOD</t>
  </si>
  <si>
    <t>ｶｽｶﾞﾏｲｼﾝ･ﾄﾘｼｸﾗｿﾞｰﾙ･ﾊﾞﾘﾀﾞﾏｲｼﾝ水和剤</t>
  </si>
  <si>
    <t>ﾀﾞﾌﾞﾙｶｯﾄﾊﾞﾘﾀﾞﾌﾛｱﾌﾞﾙ</t>
  </si>
  <si>
    <t>ｴﾁﾌﾟﾛｰﾙ･ｶｽｶﾞﾏｲｼﾝ･ﾄﾘｼｸﾗｿﾞｰﾙ水和剤</t>
  </si>
  <si>
    <t>ﾀﾞﾌﾞﾙｶｯﾄKﾌﾛｱﾌﾞﾙ</t>
  </si>
  <si>
    <t>ｼﾞｴﾄﾌｪﾝｶﾙﾌﾞ･ﾍﾞﾉﾐﾙ水和剤</t>
  </si>
  <si>
    <t>ﾌﾟﾗｲｱ水和剤</t>
  </si>
  <si>
    <t>ｼﾞﾉﾃﾌﾗﾝ･ﾁｵﾌｧﾈｰﾄﾒﾁﾙ水和剤</t>
  </si>
  <si>
    <t>ﾎｸｺｰﾄｯﾌﾟｼﾞﾝｽﾀｰｸﾙﾌﾛｱﾌﾞﾙ</t>
  </si>
  <si>
    <t>ﾎｸｺｰﾎｸｶﾞｰﾄﾞ乳剤</t>
  </si>
  <si>
    <t>ｴﾁﾌﾟﾛｰﾙ･ﾌｪﾘﾑｿﾞﾝ･ﾌｻﾗｲﾄﾞ水和剤</t>
  </si>
  <si>
    <t>ﾌﾞﾗｼﾝｷﾗｯﾌﾟﾌﾛｱﾌﾞﾙ</t>
  </si>
  <si>
    <t>KBW</t>
  </si>
  <si>
    <t>MEP粒剤</t>
  </si>
  <si>
    <t>ｲﾓｿﾞｳﾍﾞｲﾄ</t>
  </si>
  <si>
    <t>ﾌﾟﾛｷｼ液剤</t>
  </si>
  <si>
    <t>ｲﾝﾀﾞﾉﾌｧﾝ水和剤</t>
  </si>
  <si>
    <t>ｸﾞﾗｽｶﾞｰﾄﾞﾌﾛｱﾌﾞﾙ</t>
  </si>
  <si>
    <t>ｲﾝﾀﾞﾉﾌｧﾝ･ｼﾞﾌﾙﾌｪﾆｶﾝ水和剤</t>
  </si>
  <si>
    <t>ｶﾞﾙｼｱﾌﾛｱﾌﾞﾙ</t>
  </si>
  <si>
    <t>ﾆﾜｴｰｽ粒剤</t>
  </si>
  <si>
    <t>ｶﾞｰﾃﾞﾝｱｼｽﾄｷﾝｸﾞｽﾌﾟﾚｰ</t>
  </si>
  <si>
    <t>ｶﾞｰﾃﾞﾝｱｼｽﾄｸｲｰﾝｽﾌﾟﾚｰ</t>
  </si>
  <si>
    <t>ｸｻｸﾘｱ</t>
  </si>
  <si>
    <t>ｶｰﾌﾞSC</t>
  </si>
  <si>
    <t>ｵﾘﾌﾙｱ･ﾄｰﾄﾘﾙｱ･ﾋﾟｰﾁﾌﾙｱ剤</t>
  </si>
  <si>
    <t>ｺﾝﾌｭｰｻﾞｰR</t>
  </si>
  <si>
    <t>ﾃﾞｨﾒﾝｼｮﾝEW</t>
  </si>
  <si>
    <t>ﾌﾛﾆｶﾐﾄﾞくん煙剤</t>
  </si>
  <si>
    <t>ｳﾗﾗくん煙剤</t>
  </si>
  <si>
    <t>新富士ｳﾗﾗくん煙剤</t>
  </si>
  <si>
    <t>ｱｾﾀﾐﾌﾟﾘﾄﾞ･ﾌｪﾝﾌﾟﾛﾊﾟﾄﾘﾝ･ﾁｵﾌｧﾈｰﾄﾒﾁﾙ水和剤</t>
  </si>
  <si>
    <t>ﾓｽﾄｯﾌﾟｼﾞﾝRｽﾌﾟﾚｰ</t>
  </si>
  <si>
    <t>GFﾓｽﾄｯﾌﾟｼﾞﾝRｽﾌﾟﾚｰ</t>
  </si>
  <si>
    <t>ﾍﾞｼﾞﾀｰﾎﾞDF</t>
  </si>
  <si>
    <t>ﾎｸｺｰﾍﾞｼﾞﾀｰﾎﾞDF</t>
  </si>
  <si>
    <t>MICﾍﾞﾙｸｰﾄ水和剤</t>
  </si>
  <si>
    <t>ﾈｺｿｷﾞﾌﾟﾛ液剤</t>
  </si>
  <si>
    <t>ｶﾞｰﾃﾞﾝｱｼｽﾄﾊﾟｰﾑｽﾌﾟﾚｰ</t>
  </si>
  <si>
    <t>ｺﾝﾌｭｰｻﾞｰN</t>
  </si>
  <si>
    <t>ﾆｯｶｸﾛｰﾙﾋﾟｸﾘﾝ</t>
  </si>
  <si>
    <t>ﾆｯｶﾄﾞｼﾞｮｳﾋﾟｸﾘﾝ</t>
  </si>
  <si>
    <t>ｺｰﾌﾟｹﾐｶﾙ粒状石灰窒素55</t>
  </si>
  <si>
    <t>ﾎｸｺｰﾌﾞﾗｼﾝｷﾗｯﾌﾟﾌﾛｱﾌﾞﾙ</t>
  </si>
  <si>
    <t>ﾎｸｺｰﾌﾞﾗｼﾝｷﾗｯﾌﾟ粉剤DL</t>
  </si>
  <si>
    <t>家庭園芸用ﾋﾞｰﾅｲﾝ水溶剤</t>
  </si>
  <si>
    <t>ﾄﾘﾌﾙﾗﾘﾝ･IPC乳剤</t>
  </si>
  <si>
    <t>HCCｼﾅｼﾞｵ乳剤</t>
  </si>
  <si>
    <t>ｼﾅｼﾞｵ乳剤</t>
  </si>
  <si>
    <t>ｵｷｻｼﾞｸﾛﾒﾎﾝ･ﾋﾟﾗｸﾛﾆﾙ･ﾋﾟﾗｿﾞｽﾙﾌﾛﾝｴﾁﾙ･ﾍﾞﾝｿﾞﾋﾞｼｸﾛﾝ粒剤</t>
  </si>
  <si>
    <t>ｼﾘｳｽｴｸﾞｻﾞ1ｷﾛ粒剤</t>
  </si>
  <si>
    <t>ｼﾞﾒﾃﾅﾐﾄﾞP･ﾌﾞﾛﾏｼﾙ粒剤</t>
  </si>
  <si>
    <t>ﾌﾟﾛﾍｷｻｼﾞｵﾝｶﾙｼｳﾑ塩塗布剤</t>
  </si>
  <si>
    <t>ﾋﾞﾋﾞﾌﾙﾍﾟｰｽﾄ</t>
  </si>
  <si>
    <t>東日本大震災により津波被害を受けた農地専用ﾗｳﾝﾄﾞｱｯﾌﾟﾏｯｸｽﾛｰﾄﾞ</t>
  </si>
  <si>
    <t>ｴﾄﾌｪﾝﾌﾟﾛｯｸｽ･ｶｽｶﾞﾏｲｼﾝ･ﾄﾘｼｸﾗｿﾞｰﾙ･ﾊﾞﾘﾀﾞﾏｲｼﾝ粉剤</t>
  </si>
  <si>
    <t>ﾀﾞﾌﾞﾙｶｯﾄﾊﾞﾘﾀﾞﾄﾚﾎﾞﾝ粉剤DL</t>
  </si>
  <si>
    <t>ﾀﾞﾌﾞﾙｶｯﾄﾊﾞﾘﾀﾞﾄﾚﾎﾞﾝ粉剤3DL</t>
  </si>
  <si>
    <t>ｼﾞﾉﾃﾌﾗﾝ･ｶｽｶﾞﾏｲｼﾝ･ﾄﾘｼｸﾗｿﾞｰﾙ･ﾊﾞﾘﾀﾞﾏｲｼﾝ粉剤</t>
  </si>
  <si>
    <t>ﾀﾞﾌﾞﾙｶｯﾄﾊﾞﾘﾀﾞｽﾀｰｸﾙ粉剤3DL</t>
  </si>
  <si>
    <t>ﾘｿﾞﾄｯﾌﾟ</t>
  </si>
  <si>
    <t>ｽﾋﾟﾈｱﾀｯｸ</t>
  </si>
  <si>
    <t>ﾋﾟﾗｿﾞﾚｰﾄ･ﾌﾟﾛﾋﾟﾘｽﾙﾌﾛﾝ粒剤</t>
  </si>
  <si>
    <t>ｷｸﾝｼﾞｬｰZ1ｷﾛ粒剤</t>
  </si>
  <si>
    <t>ｱﾌﾟﾛｰﾄﾞｿﾞﾙ</t>
  </si>
  <si>
    <t>家庭園芸用ﾊﾞｼﾚｯｸｽ水和剤</t>
  </si>
  <si>
    <t>ｼﾞﾉﾃﾌﾗﾝ･ｶｽｶﾞﾏｲｼﾝ･ﾄﾘｼｸﾗｿﾞｰﾙ水和剤</t>
  </si>
  <si>
    <t>ﾀﾞﾌﾞﾙｶｯﾄｽﾀｰｸﾙﾌﾛｱﾌﾞﾙ</t>
  </si>
  <si>
    <t>ｶﾙﾀｯﾌﾟ･ｲﾏｿﾞｽﾙﾌﾛﾝ･ｶﾌｪﾝｽﾄﾛｰﾙ･ﾀﾞｲﾑﾛﾝ･ﾌﾞﾛﾓﾌﾞﾁﾄﾞ粒剤</t>
  </si>
  <si>
    <t>ｼｮｳﾘｮｸS粒剤</t>
  </si>
  <si>
    <t>ﾒﾀﾐﾄﾛﾝ水和剤</t>
  </si>
  <si>
    <t>ﾊｰﾌﾞﾗｯｸWDG</t>
  </si>
  <si>
    <t>ｼﾞﾒﾃﾅﾐﾄﾞP･ﾍﾟﾝﾃﾞｨﾒﾀﾘﾝ乳剤</t>
  </si>
  <si>
    <t>ﾓｰﾃｨﾌﾞ乳剤</t>
  </si>
  <si>
    <t>ｲﾏｿﾞｽﾙﾌﾛﾝ･ﾋﾟﾘﾐﾉﾊﾞｯｸﾒﾁﾙ･ﾌﾞﾛﾓﾌﾞﾁﾄﾞ粒剤</t>
  </si>
  <si>
    <t>ｵｻｷﾆ1ｷﾛ粒剤</t>
  </si>
  <si>
    <t>ﾌｼﾞﾄﾞｰLﾌﾛｱﾌﾞﾙ</t>
  </si>
  <si>
    <t>ｸｻｷｰﾙZEROｼｬﾜｰ</t>
  </si>
  <si>
    <t>ｽﾜﾙｽｷｰﾌﾟﾗｽ</t>
  </si>
  <si>
    <t>ﾌﾙｰﾂｾｲﾊﾞｰ</t>
  </si>
  <si>
    <t>ﾌﾟﾚﾊﾞｿﾝ粒剤</t>
  </si>
  <si>
    <t>ﾎｸｺｰﾒﾃｵ1ｷﾛ粒剤</t>
  </si>
  <si>
    <t>ﾎｸｺｰﾒﾃｵﾌﾛｱﾌﾞﾙ</t>
  </si>
  <si>
    <t>ﾌﾟﾛｽﾙﾎｶﾙﾌﾞ･ﾘﾆｭﾛﾝ粉粒剤</t>
  </si>
  <si>
    <t>ｷｯｸﾎﾞｸｻｰ細粒剤F</t>
  </si>
  <si>
    <t>ｼﾞｬｶﾞ液剤</t>
  </si>
  <si>
    <t>ﾎｸｺｰｼﾞｬｶﾞ液剤</t>
  </si>
  <si>
    <t>ﾀﾌｽﾃｨﾝｶﾞｰﾌﾛｱﾌﾞﾙ</t>
  </si>
  <si>
    <t>ﾀﾌﾊﾞﾘｱDXﾌﾛｱﾌﾞﾙ</t>
  </si>
  <si>
    <t>ﾌﾙﾁｬｰｼﾞｽｶｲ500ｸﾞﾗﾑ粒剤</t>
  </si>
  <si>
    <t>ﾍﾞｽﾄｺﾝﾋﾞｽｶｲ500ｸﾞﾗﾑ粒剤</t>
  </si>
  <si>
    <t>ﾌｪﾝﾌﾟﾛﾊﾟﾄﾘﾝ･ﾒﾊﾟﾆﾋﾟﾘﾑ水和剤</t>
  </si>
  <si>
    <t>ｳｨﾆﾝｸﾞｽﾌﾟﾚｰ</t>
  </si>
  <si>
    <t>ｶﾞｰﾃﾞﾝｱｼｽﾄｴｰｽｽﾌﾟﾚｰ</t>
  </si>
  <si>
    <t>ｶﾌｪﾝｽﾄﾛｰﾙ･ｶﾙﾌｪﾝﾄﾗｿﾞﾝｴﾁﾙ･ﾌﾙｾﾄｽﾙﾌﾛﾝ･ﾍﾞﾝｿﾞﾋﾞｼｸﾛﾝ粒剤</t>
  </si>
  <si>
    <t>ﾌﾙｲﾆﾝｸﾞｽｶｲ500ｸﾞﾗﾑ粒剤</t>
  </si>
  <si>
    <t>ｸﾛﾗﾝﾄﾗﾆﾘﾌﾟﾛｰﾙ･ﾍﾞﾝﾌﾗｶﾙﾌﾞ粒剤</t>
  </si>
  <si>
    <t>ｵｰﾍﾞｽﾄ箱粒剤</t>
  </si>
  <si>
    <t>ﾛﾝｾｲﾊﾞｰ</t>
  </si>
  <si>
    <t>ｸﾛﾁｱﾆｼﾞﾝ･ｽﾋﾟﾈﾄﾗﾑ･ｲｿﾁｱﾆﾙ･ﾌﾗﾒﾄﾋﾟﾙ粒剤</t>
  </si>
  <si>
    <t>ﾄﾘｼｸﾗｿﾞｰﾙ･ﾌﾙﾄﾗﾆﾙ水和剤</t>
  </si>
  <si>
    <t>ﾋﾞｰﾑｴｲﾄﾓﾝｶｯﾄﾌﾛｱﾌﾞﾙ</t>
  </si>
  <si>
    <t>ｽﾊﾟｲｶﾙﾌﾟﾗｽ</t>
  </si>
  <si>
    <t>ｼﾞｬﾝﾎﾞﾀﾆｼ退治粒剤</t>
  </si>
  <si>
    <t>MAIｶｰﾒｯｸｽD</t>
  </si>
  <si>
    <t>ｼｬﾘｵ箱粒剤</t>
  </si>
  <si>
    <t>ﾌｪﾝﾒﾃﾞｨﾌｧﾑ･ﾒﾀﾐﾄﾛﾝ水和剤</t>
  </si>
  <si>
    <t>ﾍﾞﾀﾊｰﾌﾞﾌﾛｱﾌﾞﾙ</t>
  </si>
  <si>
    <t>ﾎｸｻﾝﾍﾞﾀﾊｰﾌﾞﾌﾛｱﾌﾞﾙ</t>
  </si>
  <si>
    <t>ﾈｺｿｷﾞﾜｲﾄﾞ粒剤</t>
  </si>
  <si>
    <t>ｸｻﾋｰﾛｰ</t>
  </si>
  <si>
    <t>ｲﾃﾞｸﾘｰﾝ水和剤</t>
  </si>
  <si>
    <t>ｾﾚﾅｰﾃﾞ水和剤</t>
  </si>
  <si>
    <t>ﾌﾙｱｼﾞﾎｯﾌﾟP･ﾘﾆｭﾛﾝ水和剤</t>
  </si>
  <si>
    <t>ﾜﾝｸﾛｽWG</t>
  </si>
  <si>
    <t>ﾀﾞﾌﾞﾙｼｮｯﾄA18</t>
  </si>
  <si>
    <t>ﾀﾞﾌﾞﾙｼｮｯﾄA21</t>
  </si>
  <si>
    <t>ﾀﾞﾌﾞﾙｼｮｯﾄA25</t>
  </si>
  <si>
    <t>ﾀﾞﾌﾞﾙｼｮｯﾄA27</t>
  </si>
  <si>
    <t>ﾀﾞﾌﾞﾙｼｮｯﾄA20S</t>
  </si>
  <si>
    <t>ﾀﾞﾌﾞﾙｼｮｯﾄA20W</t>
  </si>
  <si>
    <t>ﾀﾌﾌﾞﾛｯｸSP</t>
  </si>
  <si>
    <t>ｵﾘﾌﾙｱ･ﾄｰﾄﾘﾙｱ･ﾋﾟｰﾁﾌﾙｱ･ﾋﾟﾘﾏﾙｱ剤</t>
  </si>
  <si>
    <t>ｺﾝﾌｭｰｻﾞｰMM</t>
  </si>
  <si>
    <t>ｼﾅﾝｾﾙｱ剤</t>
  </si>
  <si>
    <t>ｽｶｼﾊﾞｺﾝL</t>
  </si>
  <si>
    <t>ﾏｷｼﾑ40</t>
  </si>
  <si>
    <t>ｱﾄﾗｼﾞﾝ･ﾒｿﾄﾘｵﾝ水和剤</t>
  </si>
  <si>
    <t>ｱﾙﾃﾐｽﾄﾌﾛｱﾌﾞﾙ</t>
  </si>
  <si>
    <t>ﾀﾞｺｸﾞﾘｰﾝ顆粒水和剤</t>
  </si>
  <si>
    <t>理研ﾀﾞｺｸﾞﾘｰﾝ顆粒水和剤</t>
  </si>
  <si>
    <t>SGﾀﾞｺｸﾞﾘｰﾝ顆粒水和剤</t>
  </si>
  <si>
    <t>ｹﾙｷﾎﾞﾙｱ剤</t>
  </si>
  <si>
    <t>ｶｼﾅｶﾞｺｰﾙ</t>
  </si>
  <si>
    <t>ｲﾝﾀﾞｼﾞﾌﾗﾑ水和剤</t>
  </si>
  <si>
    <t>ｽﾍﾟｸﾀｸﾙﾌﾛｱﾌﾞﾙ</t>
  </si>
  <si>
    <t>ｽﾏｯｼｭA14</t>
  </si>
  <si>
    <t>ｽﾏｯｼｭA21</t>
  </si>
  <si>
    <t>ﾎﾞｰﾍﾞﾘｱ ﾊﾞｼｱｰﾅ水和剤</t>
  </si>
  <si>
    <t>ﾎﾞﾀﾆｶﾞｰﾄﾞ水和剤</t>
  </si>
  <si>
    <t>ﾄﾙｸﾛﾎｽﾒﾁﾙ･ﾌﾗﾒﾄﾋﾟﾙ水和剤</t>
  </si>
  <si>
    <t>ﾀﾞﾌﾞﾙｲｰｸﾞﾙ</t>
  </si>
  <si>
    <t>ｱｲﾔｰｴｰｽ</t>
  </si>
  <si>
    <t>d-ﾘﾓﾈﾝ乳剤</t>
  </si>
  <si>
    <t>ｵﾚﾝｼﾞﾊﾟﾜｰ</t>
  </si>
  <si>
    <t>ｱﾄﾗｸﾄﾝ箱粒剤</t>
  </si>
  <si>
    <t>ｽﾀｰﾀﾞﾑ箱粒剤</t>
  </si>
  <si>
    <t>Dr.ｵﾘｾﾞｽﾀｰｸﾙ箱粒剤OS</t>
  </si>
  <si>
    <t>ﾛﾝｸﾞﾘｰﾁ箱粒剤</t>
  </si>
  <si>
    <t>ｴｲﾌﾟﾛﾝ31</t>
  </si>
  <si>
    <t>ﾅｲｽｲｰｸﾞﾙSC</t>
  </si>
  <si>
    <t>ｱｼｭﾗﾑ･MDBAｶﾘｳﾑ塩液剤</t>
  </si>
  <si>
    <t>ｱｼｭﾗｽﾀｰ液剤</t>
  </si>
  <si>
    <t>ﾎﾄﾞｶﾞﾔﾕｰﾋﾟｰｴﾙｱｼｭﾗｽﾀｰ液剤</t>
  </si>
  <si>
    <t>ｱﾙﾐｹﾞﾙｱ･ｳﾜﾊﾞﾙｱ･ﾀﾞｲｱﾓﾙｱ･ﾋﾞｰﾄｱｰﾐﾙｱ･ﾘﾄﾙｱ剤</t>
  </si>
  <si>
    <t>ｺﾝﾌｭｰｻﾞｰV</t>
  </si>
  <si>
    <t>ﾅｲﾝG乳剤</t>
  </si>
  <si>
    <t>ｴｽﾌﾟﾛｶﾙﾌﾞ･ｼﾞﾌﾙﾌｪﾆｶﾝ粉粒剤</t>
  </si>
  <si>
    <t>ﾊﾞﾝﾊﾞﾝ細粒剤F</t>
  </si>
  <si>
    <t>ｱｿﾞｷｼｽﾄﾛﾋﾞﾝ粉粒剤</t>
  </si>
  <si>
    <t>ｱﾐｽﾀｰ微粒剤F</t>
  </si>
  <si>
    <t>まるぼうずG</t>
  </si>
  <si>
    <t>ｱﾘﾏﾙｱ･ｵﾘﾌﾙｱ･ﾄｰﾄﾘﾙｱ･ﾋﾟｰﾁﾌﾙｱ剤</t>
  </si>
  <si>
    <t>ｺﾝﾌｭｰｻﾞｰAA</t>
  </si>
  <si>
    <t>硫黄･ﾌﾞﾌﾟﾛﾌｪｼﾞﾝ水和剤</t>
  </si>
  <si>
    <t>ｱﾌﾟﾛｰﾄﾞｲｵｳﾌﾛｱﾌﾞﾙ</t>
  </si>
  <si>
    <t>ｲﾈｾﾞｯﾄEW</t>
  </si>
  <si>
    <t>しつこい雑草退治ｽﾌﾟﾚｰ</t>
  </si>
  <si>
    <t>ﾌﾙｵﾋﾟｺﾘﾄﾞ･ﾍﾞﾝﾁｱﾊﾞﾘｶﾙﾌﾞｲｿﾌﾟﾛﾋﾟﾙ水和剤</t>
  </si>
  <si>
    <t>ｼﾞｬｽﾄﾌｨｯﾄﾌﾛｱﾌﾞﾙ</t>
  </si>
  <si>
    <t>ﾋﾟﾘﾍﾞﾝｶﾙﾌﾞ水和剤</t>
  </si>
  <si>
    <t>ﾌｧﾝﾀｼﾞｽﾀ顆粒水和剤</t>
  </si>
  <si>
    <t>日曹ﾌｧﾝﾀｼﾞｽﾀ顆粒水和剤</t>
  </si>
  <si>
    <t>ｲﾐﾉｸﾀｼﾞﾝｱﾙﾍﾞｼﾙ酸塩･ﾋﾟﾘﾍﾞﾝｶﾙﾌﾞ水和剤</t>
  </si>
  <si>
    <t>ﾌｧﾝﾍﾞﾙ顆粒水和剤</t>
  </si>
  <si>
    <t>日曹ﾌｧﾝﾍﾞﾙ顆粒水和剤</t>
  </si>
  <si>
    <t>ｼｱﾅｼﾞﾝ･ﾀｰﾊﾞｼﾙ･DBN粒剤</t>
  </si>
  <si>
    <t>ﾏｽﾀﾘｰﾊﾞﾘｭｰ粒剤</t>
  </si>
  <si>
    <t>ｸｻ枯ﾚｯﾀ粒剤</t>
  </si>
  <si>
    <t>協友ﾄｯﾌﾟｼﾞﾝM水和剤</t>
  </si>
  <si>
    <t>ﾋﾟﾚﾄﾘﾝ乳剤</t>
  </si>
  <si>
    <t>ﾊﾟｲﾍﾞﾆｶVｽﾌﾟﾚｰ</t>
  </si>
  <si>
    <t>ｲｿﾌﾟﾛﾁｵﾗﾝ粉粒剤</t>
  </si>
  <si>
    <t>ﾌｼﾞﾜﾝﾊﾟｯｸ</t>
  </si>
  <si>
    <t>ﾅﾃｨｰﾎﾞﾌﾛｱﾌﾞﾙ</t>
  </si>
  <si>
    <t>ﾍﾞﾆｶS乳剤</t>
  </si>
  <si>
    <t>ｼﾞﾉﾃﾌﾗﾝ･ﾃﾌﾞﾌｪﾉｼﾞﾄﾞ･ｶｽｶﾞﾏｲｼﾝ･ﾄﾘｼｸﾗｿﾞｰﾙ･ﾊﾞﾘﾀﾞﾏｲｼﾝ粉剤</t>
  </si>
  <si>
    <t>ｲｯｶﾂｴｰｽ粉剤DL</t>
  </si>
  <si>
    <t>ｱﾄﾄﾘ1ｷﾛ粒剤</t>
  </si>
  <si>
    <t>ｼﾘｳｽｴｸﾞｻﾞｼﾞｬﾝﾎﾞ</t>
  </si>
  <si>
    <t>ｲﾏｿﾞｽﾙﾌﾛﾝ･ｵｷｻｼﾞｸﾛﾒﾎﾝ･ﾋﾟﾗｸﾛﾆﾙ水和剤</t>
  </si>
  <si>
    <t>ｻﾗﾌﾞﾚｯﾄﾞKAIﾌﾛｱﾌﾞﾙ</t>
  </si>
  <si>
    <t>ｲﾏｿﾞｽﾙﾌﾛﾝ･ｵｷｻｼﾞｸﾛﾒﾎﾝ･ﾋﾟﾗｸﾛﾆﾙ粒剤</t>
  </si>
  <si>
    <t>ｻﾗﾌﾞﾚｯﾄﾞKAI1ｷﾛ粒剤</t>
  </si>
  <si>
    <t>ﾄﾞﾗｰﾄﾞ液剤</t>
  </si>
  <si>
    <t>ﾍﾞﾆｶﾍﾞｼﾞﾌﾙｽﾌﾟﾚｰ</t>
  </si>
  <si>
    <t>ﾋﾟﾗｿﾞﾚｰﾄ･ﾌﾟﾛﾋﾟﾘｽﾙﾌﾛﾝ水和剤</t>
  </si>
  <si>
    <t>ｱｼﾞﾑｽﾙﾌﾛﾝ･ﾋﾟﾘﾌﾀﾘﾄﾞ･ﾒｿﾄﾘｵﾝ粒剤</t>
  </si>
  <si>
    <t>ｵｼｵｷMX1ｷﾛ粒剤</t>
  </si>
  <si>
    <t>ﾌｧﾝﾀｰﾌ顆粒水和剤</t>
  </si>
  <si>
    <t>理研ﾌｧﾝﾀｰﾌ顆粒水和剤</t>
  </si>
  <si>
    <t>ｸﾛﾁｱﾆｼﾞﾝ･ﾌｪﾝﾌﾟﾛﾊﾟﾄﾘﾝ液剤</t>
  </si>
  <si>
    <t>ﾍﾞﾆｶJｽﾌﾟﾚｰ</t>
  </si>
  <si>
    <t>兼商ﾌﾙｰﾂｾｲﾊﾞｰ</t>
  </si>
  <si>
    <t>ﾎｸｺｰﾌﾙｰﾂｾｲﾊﾞｰ</t>
  </si>
  <si>
    <t>ﾁｵｼﾞｶﾙﾌﾞ水和剤</t>
  </si>
  <si>
    <t>ﾘﾗｰｸDF</t>
  </si>
  <si>
    <t>ｲﾝﾀﾞﾉﾌｧﾝ･ﾋﾟﾗｸﾛﾆﾙ･ﾍﾞﾝｿﾞﾋﾞｼｸﾛﾝ粒剤</t>
  </si>
  <si>
    <t>ﾗｲｼﾞﾝﾊﾟﾜｰ1ｷﾛ粒剤</t>
  </si>
  <si>
    <t>SDSﾗｲｼﾞﾝﾊﾟﾜｰ1ｷﾛ粒剤</t>
  </si>
  <si>
    <t>ｴﾄﾍﾞﾝｻﾞﾆﾄﾞ水和剤</t>
  </si>
  <si>
    <t>ｸﾞﾘｰﾝﾋﾞﾙﾌﾛｱﾌﾞﾙ</t>
  </si>
  <si>
    <t>ｱﾋﾞｼｪﾑﾌﾛｱﾌﾞﾙ</t>
  </si>
  <si>
    <t>ﾗｰﾁHD粒剤</t>
  </si>
  <si>
    <t>こっぱHD粒剤</t>
  </si>
  <si>
    <t>ﾌﾟﾛﾋﾟﾘｽﾙﾌﾛﾝ･ﾌﾞﾛﾓﾌﾞﾁﾄﾞ水和剤</t>
  </si>
  <si>
    <t>ｾﾞｰﾀﾌｧｲﾔﾌﾛｱﾌﾞﾙ</t>
  </si>
  <si>
    <t>ﾌﾟﾛﾋﾟﾘｽﾙﾌﾛﾝ･ﾌﾞﾛﾓﾌﾞﾁﾄﾞ粒剤</t>
  </si>
  <si>
    <t>ｾﾞｰﾀﾌｧｲﾔｼﾞｬﾝﾎﾞ</t>
  </si>
  <si>
    <t>ｾﾞｰﾀﾌｧｲﾔ1ｷﾛ粒剤</t>
  </si>
  <si>
    <t>ﾌﾟﾛﾋﾟﾘｽﾙﾌﾛﾝ･ﾍﾞﾝｿﾞﾋﾞｼｸﾛﾝ水和剤</t>
  </si>
  <si>
    <t>ﾌﾞﾙｾﾞｰﾀﾌﾛｱﾌﾞﾙ</t>
  </si>
  <si>
    <t>SDSﾌﾞﾙｾﾞｰﾀﾌﾛｱﾌﾞﾙ</t>
  </si>
  <si>
    <t>ﾌﾟﾛﾋﾟﾘｽﾙﾌﾛﾝ･ﾍﾞﾝｿﾞﾋﾞｼｸﾛﾝ粒剤</t>
  </si>
  <si>
    <t>ﾌﾞﾙｾﾞｰﾀ1ｷﾛ粒剤</t>
  </si>
  <si>
    <t>SDSﾌﾞﾙｾﾞｰﾀ1ｷﾛ粒剤</t>
  </si>
  <si>
    <t>ﾌﾞﾙｾﾞｰﾀｼﾞｬﾝﾎﾞ</t>
  </si>
  <si>
    <t>SDSﾌﾞﾙｾﾞｰﾀｼﾞｬﾝﾎﾞ</t>
  </si>
  <si>
    <t>ｸﾙｰｻﾞｰ48</t>
  </si>
  <si>
    <t>ﾌﾟﾛﾋﾟﾚﾝｸﾞﾘｺｰﾙﾓﾉ脂肪酸ｴｽﾃﾙ･ﾎﾟﾘｵｷｼﾝ水和剤</t>
  </si>
  <si>
    <t>ﾃﾞｭｱﾙｻｲﾄﾞ水和剤</t>
  </si>
  <si>
    <t>ｱｲｵｷｼﾆﾙ乳剤</t>
  </si>
  <si>
    <t>ｸﾞﾛｽｺｰﾙ乳剤</t>
  </si>
  <si>
    <t>ｵｷｽﾎﾟｺﾅｿﾞｰﾙﾌﾏﾙ酸塩･ﾁｳﾗﾑ水和剤</t>
  </si>
  <si>
    <t>日農ﾗｲﾄｱｯﾌﾟﾌﾛｱﾌﾞﾙ</t>
  </si>
  <si>
    <t>ｲﾝﾌｪﾙｱ剤</t>
  </si>
  <si>
    <t>ﾖﾄｳｺﾝ-Ⅰ</t>
  </si>
  <si>
    <t>日曹ﾑｯｼｭﾎﾞﾙﾄﾞｰDF</t>
  </si>
  <si>
    <t>ﾎﾄﾞｶﾞﾔﾕｰﾋﾟｰｴﾙｷｭﾌﾟﾛﾌｨｯｸｽ40</t>
  </si>
  <si>
    <t>ﾈｺｿｷﾞｶﾞｰﾃﾞﾝｼｬﾜｰ</t>
  </si>
  <si>
    <t>ﾋﾟﾛｷﾛﾝ粉粒剤</t>
  </si>
  <si>
    <t>ｺﾗﾄｯﾌﾟｼﾞｬﾝﾎﾞP</t>
  </si>
  <si>
    <t>ﾌﾙｲﾆﾝｸﾞｼﾞｬﾝﾎﾞ</t>
  </si>
  <si>
    <t>ﾌﾞﾛﾏｼﾙ･DCMU･MCPP粒剤</t>
  </si>
  <si>
    <t>まるぼうずDX</t>
  </si>
  <si>
    <t>ﾈｺｿｷﾞﾄｯﾌﾟRX</t>
  </si>
  <si>
    <t>GFﾍﾞﾝﾚｰﾄ水和剤</t>
  </si>
  <si>
    <t>ISKｱﾄﾞﾊﾞﾝﾃｰｼﾞS粒剤</t>
  </si>
  <si>
    <t>ｳﾗﾗﾌﾛｱﾌﾞﾙ</t>
  </si>
  <si>
    <t>ｴｽﾌﾟﾗﾈｰﾄﾞﾌﾛｱﾌﾞﾙ</t>
  </si>
  <si>
    <t>ﾍﾞﾝﾁｱﾊﾞﾘｶﾙﾌﾞｲｿﾌﾟﾛﾋﾟﾙ･ﾏﾝｾﾞﾌﾞ水和剤</t>
  </si>
  <si>
    <t>ｶﾝﾊﾟﾈﾗ水和剤</t>
  </si>
  <si>
    <t>ﾍﾞﾈｾｯﾄ水和剤</t>
  </si>
  <si>
    <t>ｲｿﾁｱﾆﾙ水和剤</t>
  </si>
  <si>
    <t>ｽﾀｳﾄ顆粒水和剤</t>
  </si>
  <si>
    <t>ｽﾋﾟﾛﾃﾄﾗﾏﾄ水和剤</t>
  </si>
  <si>
    <t>ﾓﾍﾞﾝﾄﾌﾛｱﾌﾞﾙ</t>
  </si>
  <si>
    <t>ﾋﾞﾏｽﾀｰｼｬﾜｰ</t>
  </si>
  <si>
    <t>ｸｻﾄﾘｼｬﾜｰ</t>
  </si>
  <si>
    <t>ﾋﾟﾗｸﾛﾆﾙ･ﾌﾙｾﾄｽﾙﾌﾛﾝ･ﾒｿﾄﾘｵﾝ粒剤</t>
  </si>
  <si>
    <t>ｾﾝｲﾁMX1ｷﾛ粒剤</t>
  </si>
  <si>
    <t>ﾙｰﾁﾝﾌﾛｱﾌﾞﾙ</t>
  </si>
  <si>
    <t>ｸﾛﾁｱﾆｼﾞﾝ･ｽﾋﾟﾈﾄﾗﾑ粒剤</t>
  </si>
  <si>
    <t>ﾜﾝﾘｰﾄﾞSP箱粒剤</t>
  </si>
  <si>
    <t>ｶﾞｰﾃﾞﾝｱｼｽﾄVｽﾌﾟﾚｰ</t>
  </si>
  <si>
    <t>ｱｰｽｶﾞｰﾃﾞﾝT</t>
  </si>
  <si>
    <t>ﾃﾆﾙｸﾛｰﾙ･ﾍﾞﾝｿﾞﾋﾞｼｸﾛﾝ水和剤</t>
  </si>
  <si>
    <t>ﾎｯﾄｺﾝﾋﾞﾌﾛｱﾌﾞﾙ</t>
  </si>
  <si>
    <t>ｼﾞﾒﾃﾅﾐﾄﾞP･ﾘﾆｭﾛﾝ乳剤</t>
  </si>
  <si>
    <t>日産ｴｺﾄｯﾌﾟP乳剤</t>
  </si>
  <si>
    <t>丸和ｴｺﾄｯﾌﾟP乳剤</t>
  </si>
  <si>
    <t>ｸﾛﾗﾝﾄﾗﾆﾘﾌﾟﾛｰﾙ･ﾁﾌﾙｻﾞﾐﾄﾞ･ﾌﾟﾛﾍﾞﾅｿﾞｰﾙ粒剤</t>
  </si>
  <si>
    <t>Dr.ｵﾘｾﾞﾌｪﾙﾃﾗｸﾞﾚｰﾀﾑ粒剤</t>
  </si>
  <si>
    <t>ﾎｸｺｰDr.ｵﾘｾﾞﾌｪﾙﾃﾗｸﾞﾚｰﾀﾑ粒剤</t>
  </si>
  <si>
    <t>ｸﾛﾁｱﾆｼﾞﾝ･ｲｿﾁｱﾆﾙ水和剤</t>
  </si>
  <si>
    <t>ｽﾀｳﾄﾀﾞﾝﾄﾂ顆粒水和剤</t>
  </si>
  <si>
    <t>ﾂｲﾝﾀｰﾎﾞ顆粒水和剤</t>
  </si>
  <si>
    <t>ﾌﾙﾁｱﾆﾙ乳剤</t>
  </si>
  <si>
    <t>ｶﾞｯﾃﾝ乳剤</t>
  </si>
  <si>
    <t>ｶﾌｪﾝｽﾄﾛｰﾙ･ﾀﾞｲﾑﾛﾝ･ﾒﾀｿﾞｽﾙﾌﾛﾝ粒剤</t>
  </si>
  <si>
    <t>SDS月光1ｷﾛ粒剤</t>
  </si>
  <si>
    <t>ﾃﾌﾘﾙﾄﾘｵﾝ･ﾋﾟﾗｸﾛﾆﾙ･ﾒﾀｿﾞｽﾙﾌﾛﾝ粒剤</t>
  </si>
  <si>
    <t>ｺﾒｯﾄ1ｷﾛ粒剤</t>
  </si>
  <si>
    <t>ｺﾒｯﾄｼﾞｬﾝﾎﾞ</t>
  </si>
  <si>
    <t>ﾃﾌﾘﾙﾄﾘｵﾝ･ﾋﾟﾗｸﾛﾆﾙ･ﾒﾀｿﾞｽﾙﾌﾛﾝ水和剤</t>
  </si>
  <si>
    <t>ｺﾒｯﾄ顆粒</t>
  </si>
  <si>
    <t>ﾀﾞｲﾑﾛﾝ･ﾋﾟﾗｸﾛﾆﾙ･ﾒﾀｿﾞｽﾙﾌﾛﾝ粒剤</t>
  </si>
  <si>
    <t>銀河1ｷﾛ粒剤</t>
  </si>
  <si>
    <t>銀河ｼﾞｬﾝﾎﾞ</t>
  </si>
  <si>
    <t>ﾋﾟﾘﾌﾀﾘﾄﾞ･ﾒｿﾄﾘｵﾝ･ﾒﾀｿﾞｽﾙﾌﾛﾝ粒剤</t>
  </si>
  <si>
    <t>ｱｸｼｽﾞMX1ｷﾛ粒剤</t>
  </si>
  <si>
    <t>ﾀﾞｲﾑﾛﾝ･ﾍﾟﾝﾄｷｻｿﾞﾝ･ﾒﾀｿﾞｽﾙﾌﾛﾝ粒剤</t>
  </si>
  <si>
    <t>ｲﾈﾋｰﾛｰ1ｷﾛ粒剤</t>
  </si>
  <si>
    <t>ｱﾊﾞﾒｸﾁﾝ乳剤</t>
  </si>
  <si>
    <t>ｴｲﾋﾞｯﾄﾞ</t>
  </si>
  <si>
    <t>ｴﾄﾌｪﾝﾌﾟﾛｯｸｽ･DBEDC水和剤</t>
  </si>
  <si>
    <t>ｻﾝﾖｰﾙ･ﾄﾚﾎﾞﾝｽﾌﾟﾚｰ</t>
  </si>
  <si>
    <t>ｸﾛﾗﾝﾄﾗﾆﾘﾌﾟﾛｰﾙ･ﾌﾟﾛﾍﾞﾅｿﾞｰﾙ水和剤</t>
  </si>
  <si>
    <t>側条ｵﾘｾﾞﾒｰﾄﾌｪﾙﾃﾗ顆粒水和剤</t>
  </si>
  <si>
    <t>ﾎｸｺｰ側条ｵﾘｾﾞﾒｰﾄﾌｪﾙﾃﾗ顆粒水和剤</t>
  </si>
  <si>
    <t>ﾌﾞﾌﾟﾛﾌｪｼﾞﾝ粒剤</t>
  </si>
  <si>
    <t>ｱﾌﾟﾛｰﾄﾞ粒剤</t>
  </si>
  <si>
    <t>ｶﾙﾌﾞﾁﾚｰﾄ･ﾒｺﾌﾟﾛｯﾌﾟPｶﾘｳﾑ塩粒剤</t>
  </si>
  <si>
    <t>ｸｻｯｺM粒剤</t>
  </si>
  <si>
    <t>ｱｸﾞﾘﾒｯｸ</t>
  </si>
  <si>
    <t>ﾃﾌﾞﾌﾛｷﾝ粉剤</t>
  </si>
  <si>
    <t>ﾄﾗｲ2粉剤DL</t>
  </si>
  <si>
    <t>ﾃﾌﾞﾌﾛｷﾝ水和剤</t>
  </si>
  <si>
    <t>ﾄﾗｲ2顆粒水和剤</t>
  </si>
  <si>
    <t>ｴﾄﾌｪﾝﾌﾟﾛｯｸｽ･ﾃﾌﾞﾌﾛｷﾝ粉剤</t>
  </si>
  <si>
    <t>ｲﾐﾉｸﾀｼﾞﾝｱﾙﾍﾞｼﾙ酸塩･ﾁｳﾗﾑ水和剤</t>
  </si>
  <si>
    <t>協友ﾍﾞﾙｸｶﾞｰﾄﾞ水和剤</t>
  </si>
  <si>
    <t>ﾁｬﾝｽﾀｲﾑZﾌﾛｱﾌﾞﾙ</t>
  </si>
  <si>
    <t>家庭園芸用ﾌﾞﾛｰﾄﾞｹｱ顆粒水和剤</t>
  </si>
  <si>
    <t>ｼﾊﾞｷｰﾌﾟPro顆粒水和剤</t>
  </si>
  <si>
    <t>風神X</t>
  </si>
  <si>
    <t>ｶﾙﾎﾞｽﾙﾌｧﾝ･ﾄﾘｼｸﾗｿﾞｰﾙ粒剤</t>
  </si>
  <si>
    <t>日産ﾋﾞｰﾑｶﾞｾﾞｯﾄ粒剤55</t>
  </si>
  <si>
    <t>ﾌｨﾌﾟﾛﾆﾙ･ﾁﾌﾙｻﾞﾐﾄﾞ･ﾄﾘｼｸﾗｿﾞｰﾙ粒剤</t>
  </si>
  <si>
    <t>日産ﾋﾞｰﾑﾌﾟﾘﾝｽｸﾞﾚｰﾀﾑ箱粒剤</t>
  </si>
  <si>
    <t>日産ﾋﾞｰﾑﾌﾟﾘﾝｽ粒剤</t>
  </si>
  <si>
    <t>ｼｭｰﾄﾞﾓﾅｽ ﾛﾃﾞｼｱ水和剤</t>
  </si>
  <si>
    <t>ﾏｽﾀﾋﾟｰｽ水和剤</t>
  </si>
  <si>
    <t>ﾎｰﾌﾟｽﾀｰ</t>
  </si>
  <si>
    <t>家庭園芸用ｶﾘｸﾞﾘｰﾝ</t>
  </si>
  <si>
    <t>ﾄﾗｲﾌﾛｱﾌﾞﾙ</t>
  </si>
  <si>
    <t>ｸﾐｱｲﾄﾗｲﾌﾛｱﾌﾞﾙ</t>
  </si>
  <si>
    <t>ﾒｿﾄﾘｵﾝ･ﾒﾀｿﾞｽﾙﾌﾛﾝ粒剤</t>
  </si>
  <si>
    <t>ﾄﾗｲｱｽMX1ｷﾛ粒剤</t>
  </si>
  <si>
    <t>ｱｰﾃﾞﾝﾄﾌﾛｱﾌﾞﾙ</t>
  </si>
  <si>
    <t>日農ｱｰﾃﾞﾝﾄﾌﾛｱﾌﾞﾙ</t>
  </si>
  <si>
    <t>協友ｽﾐﾁｵﾝﾄﾚﾎﾞﾝ粉剤DL</t>
  </si>
  <si>
    <t>ｴﾄﾌｪﾝﾌﾟﾛｯｸｽ･MEP乳剤</t>
  </si>
  <si>
    <t>協友ｽﾐﾁｵﾝﾄﾚﾎﾞﾝ乳剤</t>
  </si>
  <si>
    <t>ｸｻﾋﾟｰｽ水和剤</t>
  </si>
  <si>
    <t>ｲﾐｼｱﾎｽ液剤</t>
  </si>
  <si>
    <t>ﾈﾏｷｯｸ液剤</t>
  </si>
  <si>
    <t>ﾄﾘﾌﾙﾐｿﾞｰﾙくん煙剤</t>
  </si>
  <si>
    <t>ﾄﾘﾌﾐﾝｼﾞｪｯﾄ</t>
  </si>
  <si>
    <t>ﾄﾌﾟﾗﾒｿﾞﾝ液剤</t>
  </si>
  <si>
    <t>ｱﾙﾌｧｰﾄﾞ液剤</t>
  </si>
  <si>
    <t>ﾍｷｻｼﾞﾉﾝ粒剤</t>
  </si>
  <si>
    <t>HCCﾚｰﾙｼｬｰﾌﾟ粒剤</t>
  </si>
  <si>
    <t>ﾚｰﾙｼｬｰﾌﾟ粒剤</t>
  </si>
  <si>
    <t>ｸｻﾊﾝﾀｰDX粒剤</t>
  </si>
  <si>
    <t>ﾍﾞﾙﾊﾟｰ1.5粒剤</t>
  </si>
  <si>
    <t>ﾍｷｻｼﾞﾉﾝ水溶剤</t>
  </si>
  <si>
    <t>HCCﾌﾟﾙﾄﾝ水溶剤</t>
  </si>
  <si>
    <t>ﾌﾟﾙﾄﾝ水溶剤</t>
  </si>
  <si>
    <t>ﾃﾞｭﾎﾟﾝﾍﾞﾙﾊﾟｰ水溶剤</t>
  </si>
  <si>
    <t>ﾍｷｻｼﾞﾉﾝ･DBN粒剤</t>
  </si>
  <si>
    <t>ﾗｰﾁE粒剤</t>
  </si>
  <si>
    <t>草退治E粒剤</t>
  </si>
  <si>
    <t>ﾍｷｻｼﾞﾉﾝ･DBN･DCMU粒剤</t>
  </si>
  <si>
    <t>ﾜｲﾄﾞｳｪｲV粒剤</t>
  </si>
  <si>
    <t>ﾈｺｿｷﾞｴｰｽV粒剤</t>
  </si>
  <si>
    <t>ﾌﾙｷｻﾋﾟﾛｷｻﾄﾞ水和剤</t>
  </si>
  <si>
    <t>ｾﾙｶﾃﾞｨｽﾌﾛｱﾌﾞﾙ</t>
  </si>
  <si>
    <t>ｵﾚﾝｼﾞﾊﾟﾜｰ70</t>
  </si>
  <si>
    <t>ｸﾐｱｲｺﾗﾄｯﾌﾟ1ｷﾛ粒剤12</t>
  </si>
  <si>
    <t>ｸﾐｱｲｺﾗﾄｯﾌﾟ粒剤24</t>
  </si>
  <si>
    <t>ｸﾐｱｲｺﾗﾄｯﾌﾟ粒剤5</t>
  </si>
  <si>
    <t>ﾌｪﾝﾋﾟﾗｻﾞﾐﾝ水和剤</t>
  </si>
  <si>
    <t>ﾋﾟｸｼｵDF</t>
  </si>
  <si>
    <t>ｶﾀﾞﾝ ｵﾚﾝｼﾞﾊﾟﾜｰ</t>
  </si>
  <si>
    <t>微量注入用ｳｯﾄﾞｷﾝｸﾞDASH</t>
  </si>
  <si>
    <t>ｸﾛﾗﾝﾄﾗﾆﾘﾌﾟﾛｰﾙ･ﾋﾟﾒﾄﾛｼﾞﾝ･ﾁｱｼﾞﾆﾙ粒剤</t>
  </si>
  <si>
    <t>ﾌﾞｲｹﾞｯﾄﾌｪﾙﾃﾗﾁｪｽL粒剤</t>
  </si>
  <si>
    <t>ﾉﾊﾞﾙﾛﾝ水和剤</t>
  </si>
  <si>
    <t>ｶｳﾝﾀｰﾌﾛｱﾌﾞﾙ</t>
  </si>
  <si>
    <t>SDSｶｳﾝﾀｰﾌﾛｱﾌﾞﾙ</t>
  </si>
  <si>
    <t>大塚ｶｳﾝﾀｰﾌﾛｱﾌﾞﾙ</t>
  </si>
  <si>
    <t>ｲﾌﾟﾌｪﾝｶﾙﾊﾞｿﾞﾝ粒剤</t>
  </si>
  <si>
    <t>ﾌｧｲﾀｰ1ｷﾛ粒剤</t>
  </si>
  <si>
    <t>ｲﾌﾟﾌｪﾝｶﾙﾊﾞｿﾞﾝ･ﾌﾞﾛﾓﾌﾞﾁﾄﾞ･ﾍﾞﾝｽﾙﾌﾛﾝﾒﾁﾙ粒剤</t>
  </si>
  <si>
    <t>ｳｨﾅｰ1ｷﾛ粒剤75</t>
  </si>
  <si>
    <t>ｳｨﾅｰ1ｷﾛ粒剤51</t>
  </si>
  <si>
    <t>ｳｨﾅｰｼﾞｬﾝﾎﾞ</t>
  </si>
  <si>
    <t>ｲﾌﾟﾌｪﾝｶﾙﾊﾞｿﾞﾝ･ﾌﾞﾛﾓﾌﾞﾁﾄﾞ･ﾍﾞﾝｽﾙﾌﾛﾝﾒﾁﾙ水和剤</t>
  </si>
  <si>
    <t>ｳｨﾅｰﾌﾛｱﾌﾞﾙ</t>
  </si>
  <si>
    <t>ｳｨﾅｰLﾌﾛｱﾌﾞﾙ</t>
  </si>
  <si>
    <t>ﾃﾙｽﾀｰ2SC</t>
  </si>
  <si>
    <t>ﾅｲｽｶｯﾌﾟﾙ</t>
  </si>
  <si>
    <t>ｶﾙﾌﾞﾁﾚｰﾄ･ﾌﾞﾛﾏｼﾙ･MCPP粒剤</t>
  </si>
  <si>
    <t>ﾊﾟﾝﾁｼｮｯﾄﾌﾛｱﾌﾞﾙ</t>
  </si>
  <si>
    <t>ｸｻﾄﾛｰｾﾞ除草ｽﾌﾟﾚｰL</t>
  </si>
  <si>
    <t>ｸｻ枯ﾚｯﾀｼｬﾜｰ</t>
  </si>
  <si>
    <t>ｼｸﾛｽﾙﾌｧﾑﾛﾝ･ﾌﾟﾚﾁﾗｸﾛｰﾙ粒剤</t>
  </si>
  <si>
    <t>葉がくれ1ｷﾛ粒剤</t>
  </si>
  <si>
    <t>かねつぐ1ｷﾛ粒剤</t>
  </si>
  <si>
    <t>ｼﾊﾞﾏﾙ</t>
  </si>
  <si>
    <t>ﾀﾞﾗｰｷｯｸ</t>
  </si>
  <si>
    <t>ｻﾆｰﾌｨｰﾙﾄﾞMC</t>
  </si>
  <si>
    <t>ｵｷｻｼﾞｸﾛﾒﾎﾝ･ﾋﾟﾘﾐｽﾙﾌｧﾝ･ﾍﾞﾝｿﾞﾋﾞｼｸﾛﾝ剤</t>
  </si>
  <si>
    <t>ﾅｷﾞﾅﾀｼﾞｬﾝﾎﾞ</t>
  </si>
  <si>
    <t>ﾅｷﾞﾅﾀ豆つぶ250</t>
  </si>
  <si>
    <t>ｶﾌｪﾝｽﾄﾛｰﾙ･ｼﾞﾒﾀﾒﾄﾘﾝ･ﾀﾞｲﾑﾛﾝ･ﾍﾞﾝｿﾞﾋﾞｼｸﾛﾝ粒剤</t>
  </si>
  <si>
    <t>ｷｸﾄﾓ1ｷﾛ粒剤</t>
  </si>
  <si>
    <t>SDSｷｸﾄﾓ1ｷﾛ粒剤</t>
  </si>
  <si>
    <t>ｻﾗﾌﾞﾚｯﾄﾞKAIｼﾞｬﾝﾎﾞ</t>
  </si>
  <si>
    <t>ﾌｪﾝﾄﾗｻﾞﾐﾄﾞ･ﾍﾞﾝｽﾙﾌﾛﾝﾒﾁﾙ･ﾍﾞﾝｿﾞﾋﾞｼｸﾛﾝ粒剤</t>
  </si>
  <si>
    <t>ｸｻﾄﾘｰBSXｼﾞｬﾝﾎﾞL</t>
  </si>
  <si>
    <t>ｸｻﾄﾘｰBSXｼﾞｬﾝﾎﾞH</t>
  </si>
  <si>
    <t>ﾀﾞﾆﾀﾞｳﾝ水和剤</t>
  </si>
  <si>
    <t>ﾛﾝｸﾞﾊﾟﾜｰﾌﾛｱﾌﾞﾙ</t>
  </si>
  <si>
    <t>ｷｲｶﾌﾞﾘﾀﾞﾆ剤</t>
  </si>
  <si>
    <t>ｷｲﾄｯﾌﾟ</t>
  </si>
  <si>
    <t>ｸﾛﾗﾝﾄﾗﾆﾘﾌﾟﾛｰﾙ･ｱﾐｽﾙﾌﾞﾛﾑ水和剤</t>
  </si>
  <si>
    <t>ﾍｯﾄﾞ顆粒水和剤</t>
  </si>
  <si>
    <t>ﾀﾞｲﾑﾛﾝ･ﾋﾟﾗｸﾛﾆﾙ･ﾒﾀｿﾞｽﾙﾌﾛﾝ水和剤</t>
  </si>
  <si>
    <t>銀河ﾌﾛｱﾌﾞﾙ</t>
  </si>
  <si>
    <t>ﾗｲｼﾞﾝﾊﾟﾜｰｼﾞｬﾝﾎﾞ</t>
  </si>
  <si>
    <t>SDSﾗｲｼﾞﾝﾊﾟﾜｰｼﾞｬﾝﾎﾞ</t>
  </si>
  <si>
    <t>ﾃﾝﾄｯﾌﾟ</t>
  </si>
  <si>
    <t>ｲﾌﾟﾛｼﾞｵﾝ･ﾄﾘﾌﾛｷｼｽﾄﾛﾋﾞﾝ水和剤</t>
  </si>
  <si>
    <t>ｲﾝﾀｰﾌｪｰｽﾌﾛｱﾌﾞﾙ</t>
  </si>
  <si>
    <t>ﾍﾟﾉｷｽｽﾗﾑ･ﾍﾞﾝｿﾞﾋﾞｼｸﾛﾝ粒剤</t>
  </si>
  <si>
    <t>ﾃｯｹﾝ1ｷﾛ粒剤</t>
  </si>
  <si>
    <t>ﾆﾄｳﾘｭｳ1ｷﾛ粒剤</t>
  </si>
  <si>
    <t>ｸｻﾅｰｼ粒剤</t>
  </si>
  <si>
    <t>ｾﾚｽﾄFS</t>
  </si>
  <si>
    <t>ﾁｬﾝｽﾀｲﾑZ1ｷﾛ粒剤</t>
  </si>
  <si>
    <t>ｸﾛﾗﾝﾄﾗﾆﾘﾌﾟﾛｰﾙ･ｼﾞﾉﾃﾌﾗﾝ粒剤</t>
  </si>
  <si>
    <t>ﾌｪﾙﾃﾗｽﾀｰｸﾙ箱粒剤CU</t>
  </si>
  <si>
    <t>協友ｹﾞｯﾀｰ水和剤</t>
  </si>
  <si>
    <t>ﾍﾟﾝﾌﾙﾌｪﾝ水和剤</t>
  </si>
  <si>
    <t>ｵﾌﾞﾃｲﾝﾌﾛｱﾌﾞﾙ</t>
  </si>
  <si>
    <t>ﾋﾟﾘｵﾌｪﾉﾝ水和剤</t>
  </si>
  <si>
    <t>ﾌﾟﾛﾊﾟﾃｨﾌﾛｱﾌﾞﾙ</t>
  </si>
  <si>
    <t>ｼﾞﾉﾃﾌﾗﾝ水和剤</t>
  </si>
  <si>
    <t>ｽｹﾙｶｯﾄ顆粒水和剤</t>
  </si>
  <si>
    <t>ｽｹﾙﾉｯｸ顆粒水和剤</t>
  </si>
  <si>
    <t>ｼﾞﾉﾃﾌﾗﾝ･ﾍﾟﾝﾁｵﾋﾟﾗﾄﾞ水和剤</t>
  </si>
  <si>
    <t>ｽﾀｰｶﾞｰﾄﾞﾌﾟﾗｽAL</t>
  </si>
  <si>
    <t>ﾐｸﾛﾌﾞﾀﾆﾙ液剤</t>
  </si>
  <si>
    <t>ﾏｲﾛｰｽﾞ殺菌ｽﾌﾟﾚｰ</t>
  </si>
  <si>
    <t>ｿﾞｴﾃｨｽﾊﾞｸﾃｻｲﾄﾞ水和剤</t>
  </si>
  <si>
    <t>ﾌﾗﾒﾄﾋﾟﾙ･ﾒﾄｺﾅｿﾞｰﾙ水和剤</t>
  </si>
  <si>
    <t>ｴｰﾂｰｼﾞｰ</t>
  </si>
  <si>
    <t>ｼﾞﾒﾃﾅﾐﾄﾞP･ﾘﾆｭﾛﾝ粉粒剤</t>
  </si>
  <si>
    <t>丸和ｴｺﾄｯﾌﾟP細粒剤F</t>
  </si>
  <si>
    <t>日産ｴｺﾄｯﾌﾟP細粒剤F</t>
  </si>
  <si>
    <t>ｲﾏｿﾞｽﾙﾌﾛﾝ･ﾋﾟﾗｸﾛﾆﾙ粒剤</t>
  </si>
  <si>
    <t>ｶｯﾄﾀﾞｳﾝ1ｷﾛ粒剤</t>
  </si>
  <si>
    <t>ｲﾌﾟﾌｪﾝｶﾙﾊﾞｿﾞﾝ･ｲﾏｿﾞｽﾙﾌﾛﾝ･ﾌﾞﾛﾓﾌﾞﾁﾄﾞ粒剤</t>
  </si>
  <si>
    <t>ｺﾞｴﾓﾝ1ｷﾛ粒剤</t>
  </si>
  <si>
    <t>ｽﾋﾟﾉｻﾄﾞ･ﾌｨﾌﾟﾛﾆﾙ粒剤</t>
  </si>
  <si>
    <t>ﾌﾟﾘﾝｽｽﾋﾟﾉ粒剤6</t>
  </si>
  <si>
    <t>ﾛﾆｰV粒剤</t>
  </si>
  <si>
    <t>草退治V粒剤</t>
  </si>
  <si>
    <t>ｴﾁﾌﾟﾛｰﾙ･ﾒﾄﾐﾉｽﾄﾛﾋﾞﾝ剤</t>
  </si>
  <si>
    <t>ﾜｲﾄﾞﾊﾟﾝﾁ豆つぶ</t>
  </si>
  <si>
    <t>ﾐﾔｺｽﾀｰ</t>
  </si>
  <si>
    <t>ﾋﾞｰﾄｱｰﾐﾙｱ剤</t>
  </si>
  <si>
    <t>ﾖﾄｳｺﾝ-S</t>
  </si>
  <si>
    <t>ｶﾙﾌｪﾝﾄﾗｿﾞﾝｴﾁﾙ水和剤</t>
  </si>
  <si>
    <t>ﾀｽｸ39DF</t>
  </si>
  <si>
    <t>理研ﾀｽｸ39DF</t>
  </si>
  <si>
    <t>ﾛﾛｯｸｽ</t>
  </si>
  <si>
    <t>ｽｸﾐﾝﾍﾞｲﾄ3</t>
  </si>
  <si>
    <t>ｸﾞﾗﾌﾃｲ顆粒水和剤</t>
  </si>
  <si>
    <t>ﾊﾞｻｸﾞﾗﾝﾀｰﾌ</t>
  </si>
  <si>
    <t>ﾄﾗｲ粉剤DL</t>
  </si>
  <si>
    <t>ｸﾐｱｲﾄﾗｲ粉剤DL</t>
  </si>
  <si>
    <t>ﾄﾗｲﾄﾚﾎﾞﾝ粉剤DL</t>
  </si>
  <si>
    <t>ｼﾞﾉﾃﾌﾗﾝ･ﾃﾌﾞﾌﾛｷﾝ粉剤</t>
  </si>
  <si>
    <t>ﾄﾗｲｽﾀｰｸﾙ粉剤DL</t>
  </si>
  <si>
    <t>ｸﾐｱｲﾄﾗｲｽﾀｰｸﾙ粉剤DL</t>
  </si>
  <si>
    <t>ｴﾁﾌﾟﾛｰﾙ･ﾃﾌﾞﾌﾛｷﾝ粉剤</t>
  </si>
  <si>
    <t>ﾄﾗｲK粉剤DL</t>
  </si>
  <si>
    <t>ｸﾐｱｲﾄﾗｲK粉剤DL</t>
  </si>
  <si>
    <t>ﾋﾒｶﾒﾉｺﾃﾝﾄｳ剤</t>
  </si>
  <si>
    <t>ｶﾒﾉｺS</t>
  </si>
  <si>
    <t>ﾌﾟﾛﾒﾄﾘﾝ･S-ﾒﾄﾗｸﾛｰﾙ水和剤</t>
  </si>
  <si>
    <t>ｺﾀﾞｰﾙS水和剤</t>
  </si>
  <si>
    <t>ｼｱﾅｼﾞﾝ･DCMU･MCPP粒剤</t>
  </si>
  <si>
    <t>ｸｻﾌﾞﾗﾝｶｰDX粒剤</t>
  </si>
  <si>
    <t>ｸｻﾉﾝZ粒剤</t>
  </si>
  <si>
    <t>ﾊﾟﾗﾝG粒剤</t>
  </si>
  <si>
    <t>ﾀﾞｲﾘｰｸﾞ粒剤</t>
  </si>
  <si>
    <t>MICﾍﾟﾝｺｾﾞﾌﾞ顆粒水和剤</t>
  </si>
  <si>
    <t>ﾖﾄｳｺﾝ-H</t>
  </si>
  <si>
    <t>ﾌﾙﾁｱﾆﾙ水和剤</t>
  </si>
  <si>
    <t>ｶﾞｯﾃﾝﾌﾛｱﾌﾞﾙ2</t>
  </si>
  <si>
    <t>ﾌﾙﾊﾟﾜｰMX1ｷﾛ粒剤</t>
  </si>
  <si>
    <t>MCPB乳剤</t>
  </si>
  <si>
    <t>兼商ﾏﾃﾞｯｸEW</t>
  </si>
  <si>
    <t>ISKﾃﾙｽﾀｰﾌﾛｱﾌﾞﾙ</t>
  </si>
  <si>
    <t>ISKﾃﾙｽﾀｰ水和剤</t>
  </si>
  <si>
    <t>ﾒﾀﾘｼﾞｳﾑ ｱﾆｿﾌﾟﾘｴ粒剤</t>
  </si>
  <si>
    <t>ﾊﾟｲﾚｰﾂ粒剤</t>
  </si>
  <si>
    <t>ｶｰﾒｯｸｽ顆粒水和剤</t>
  </si>
  <si>
    <t>こっぱみじんｼｬﾜｰ</t>
  </si>
  <si>
    <t>ｴﾀﾎﾞｷｻﾑ水和剤</t>
  </si>
  <si>
    <t>ｴﾄﾌｨﾝﾌﾛｱﾌﾞﾙ</t>
  </si>
  <si>
    <t>日曹ｴﾄﾌｨﾝﾌﾛｱﾌﾞﾙ</t>
  </si>
  <si>
    <t>ｸﾛｽﾘｰﾄﾞ液剤</t>
  </si>
  <si>
    <t>ﾜｲﾄﾞｳｪｲEX粒剤</t>
  </si>
  <si>
    <t>ﾋﾟﾗｿﾞｽﾙﾌﾛﾝｴﾁﾙ･ﾋﾟﾘﾌﾀﾘﾄﾞ･ﾌﾟﾚﾁﾗｸﾛｰﾙ･ﾒｿﾄﾘｵﾝ粒剤</t>
  </si>
  <si>
    <t>ﾛｰﾀｽMX1ｷﾛ粒剤</t>
  </si>
  <si>
    <t>ﾛｰﾀｽMXｼﾞｬﾝﾎﾞ</t>
  </si>
  <si>
    <t>ｼﾞﾒﾃﾅﾐﾄﾞP･ﾍﾟﾝﾃﾞｨﾒﾀﾘﾝ･ﾘﾆｭﾛﾝ乳剤</t>
  </si>
  <si>
    <t>ﾌﾟﾛｰﾙﾌﾟﾗｽ乳剤</t>
  </si>
  <si>
    <t>ｸﾛﾗﾝﾄﾗﾆﾘﾌﾟﾛｰﾙ･ﾍﾞﾝﾌﾗｶﾙﾌﾞ･ﾌﾟﾛﾍﾞﾅｿﾞｰﾙ粒剤</t>
  </si>
  <si>
    <t>ｵｰﾍﾞｽﾄｵﾘｾﾞ10箱粒剤</t>
  </si>
  <si>
    <t>ｽﾃｯｹﾙ</t>
  </si>
  <si>
    <t>協友ｺﾃﾂﾌﾛｱﾌﾞﾙ</t>
  </si>
  <si>
    <t>ﾈｺｿｷﾞｴｰｽTX粒剤</t>
  </si>
  <si>
    <t>ISKｶﾞｾﾞｯﾄ粒剤</t>
  </si>
  <si>
    <t>ﾉｼﾒｼｬｯﾄ</t>
  </si>
  <si>
    <t>ﾊﾟﾅﾗｲﾝ</t>
  </si>
  <si>
    <t>ｶﾙﾌｪﾝﾄﾗｿﾞﾝｴﾁﾙ乳剤</t>
  </si>
  <si>
    <t>ﾄﾘｸﾞﾗｽ乳剤</t>
  </si>
  <si>
    <t>ISKﾗｸﾞﾋﾞｰMC粒剤</t>
  </si>
  <si>
    <t>ﾈｺｿｷﾞﾛﾝｸﾞｼｬﾜｰ</t>
  </si>
  <si>
    <t>ｱﾋﾟﾛｸﾞﾛｳMX1ｷﾛ粒剤</t>
  </si>
  <si>
    <t>ｱﾋﾟﾛｸﾞﾛｳMXｼﾞｬﾝﾎﾞ</t>
  </si>
  <si>
    <t>ｱﾒﾄｸﾄﾗｼﾞﾝ水和剤</t>
  </si>
  <si>
    <t>ｻﾞﾝﾌﾟﾛﾌﾛｱﾌﾞﾙ</t>
  </si>
  <si>
    <t>ｱﾒﾄｸﾄﾗｼﾞﾝ･ｼﾞﾒﾄﾓﾙﾌ水和剤</t>
  </si>
  <si>
    <t>ｻﾞﾝﾌﾟﾛDMﾌﾛｱﾌﾞﾙ</t>
  </si>
  <si>
    <t>ﾍﾟﾝﾌﾙﾌｪﾝ粒剤</t>
  </si>
  <si>
    <t>ｴﾊﾞｰｺﾞﾙ箱粒剤</t>
  </si>
  <si>
    <t>ｴﾒｽﾄﾌﾟﾗｲﾑﾌﾛｱﾌﾞﾙ</t>
  </si>
  <si>
    <t>ｲﾐﾀﾞｸﾛﾌﾟﾘﾄﾞ･ｲｿﾁｱﾆﾙ･ﾍﾟﾝﾌﾙﾌｪﾝ粒剤</t>
  </si>
  <si>
    <t>ｴﾊﾞｰｺﾞﾙﾌｫﾙﾃ箱粒剤</t>
  </si>
  <si>
    <t>ｲﾐﾀﾞｸﾛﾌﾟﾘﾄﾞ･ｸﾛﾗﾝﾄﾗﾆﾘﾌﾟﾛｰﾙ･ｲｿﾁｱﾆﾙ･ﾍﾟﾝﾌﾙﾌｪﾝ粒剤</t>
  </si>
  <si>
    <t>ｴﾊﾞｰｺﾞﾙﾜｲﾄﾞ箱粒剤</t>
  </si>
  <si>
    <t>ｼﾞｬﾝﾎﾞたにしくん</t>
  </si>
  <si>
    <t>ｽｸﾐﾉﾝﾒｲﾄ</t>
  </si>
  <si>
    <t>ｻﾞﾝﾌﾟﾛﾀｰﾌ</t>
  </si>
  <si>
    <t>協友ﾄﾘﾌﾐﾝ乳剤</t>
  </si>
  <si>
    <t>ｼｱﾝﾄﾗﾆﾘﾌﾟﾛｰﾙ水和剤</t>
  </si>
  <si>
    <t>ﾌｪﾉｷｻｽﾙﾎﾝ水和剤</t>
  </si>
  <si>
    <t>ｽﾊﾟｰﾀﾞ顆粒水和剤</t>
  </si>
  <si>
    <t>ﾊﾞﾁﾙｽ ｱﾐﾛﾘｸｴﾌｧｼｴﾝｽ水和剤</t>
  </si>
  <si>
    <t>ｲﾝﾌﾟﾚｯｼｮﾝｸﾘｱ</t>
  </si>
  <si>
    <t>ｳｨﾝﾀｰﾊﾟﾜｰ</t>
  </si>
  <si>
    <t>ﾌﾞｲｹﾞｯﾄﾌｪﾙﾃﾗ粒剤</t>
  </si>
  <si>
    <t>ﾊﾟﾅﾋｭｰﾑ</t>
  </si>
  <si>
    <t>ﾊﾟﾅﾋｭｰﾑ小球</t>
  </si>
  <si>
    <t>ﾀﾞｿﾞﾒｯﾄ粉粒剤</t>
  </si>
  <si>
    <t>ﾊﾞｽｱﾐﾄﾞ微粒剤</t>
  </si>
  <si>
    <t>ｸﾐｱｲｶﾞｽﾀｰﾄﾞ微粒剤</t>
  </si>
  <si>
    <t>ｱｰｾﾅﾙﾊﾟﾜｰ</t>
  </si>
  <si>
    <t>ﾋﾟﾘﾍﾞﾝｶﾙﾌﾞ･ﾒﾊﾟﾆﾋﾟﾘﾑ水和剤</t>
  </si>
  <si>
    <t>ｵﾙﾊﾟ顆粒水和剤</t>
  </si>
  <si>
    <t>日曹ｵﾙﾊﾟ顆粒水和剤</t>
  </si>
  <si>
    <t>ｽﾏｰﾄﾌﾚｯｼｭ ﾀﾌﾞ</t>
  </si>
  <si>
    <t>ｷﾓﾝﾌﾞﾛｯｸ液剤</t>
  </si>
  <si>
    <t>Nｽﾗｺﾞ</t>
  </si>
  <si>
    <t>NSｽﾗｺﾞ</t>
  </si>
  <si>
    <t>Nﾌｪﾗﾓｰﾙ</t>
  </si>
  <si>
    <t>NSﾌｪﾗﾓｰﾙ</t>
  </si>
  <si>
    <t>Nｽｸﾐﾝﾍﾞｲﾄ3</t>
  </si>
  <si>
    <t>ｸﾛﾁｱﾆｼﾞﾝ･ﾐｸﾛﾌﾞﾀﾆﾙ液剤</t>
  </si>
  <si>
    <t>ﾍﾞﾆｶﾍﾞｼﾞﾌﾙVｽﾌﾟﾚｰ</t>
  </si>
  <si>
    <t>草退治J粒剤</t>
  </si>
  <si>
    <t>ﾋﾟﾛｷｻｽﾙﾎﾝ水和剤</t>
  </si>
  <si>
    <t>ｿﾘｽﾄ顆粒水和剤</t>
  </si>
  <si>
    <t>理研ｿﾘｽﾄ顆粒水和剤</t>
  </si>
  <si>
    <t>ｴﾁﾌﾟﾛｰﾙ･ﾌｻﾗｲﾄﾞ水和剤</t>
  </si>
  <si>
    <t>ﾎｸｺｰﾗﾌﾞｻｲﾄﾞｷﾗｯﾌﾟﾌﾛｱﾌﾞﾙ</t>
  </si>
  <si>
    <t>協友ﾄﾘﾌﾐﾝ水和剤</t>
  </si>
  <si>
    <t>ﾃﾞｭﾎﾟﾝ ﾊｰﾚｲDF</t>
  </si>
  <si>
    <t>ﾘﾍﾞﾛ水和剤</t>
  </si>
  <si>
    <t>ｱｼｭﾗﾑ･MCPP液剤</t>
  </si>
  <si>
    <t>ｼﾊﾞﾚﾝｼﾞｬｰｼｬﾜｰ</t>
  </si>
  <si>
    <t>ｼﾊﾞｷｰﾌﾟｴｰｽｼｬﾜｰ</t>
  </si>
  <si>
    <t>ｼｴﾉﾋﾟﾗﾌｪﾝ･ﾋﾟﾘﾀﾞﾍﾞﾝ水和剤</t>
  </si>
  <si>
    <t>ｽﾀｰﾏｲﾄﾌﾟﾗｽﾌﾛｱﾌﾞﾙ</t>
  </si>
  <si>
    <t>ｵｰﾙｽﾀｰｽﾌﾟﾚｰ</t>
  </si>
  <si>
    <t>ｼﾞﾒﾀﾒﾄﾘﾝ･ﾌﾞﾀｸﾛｰﾙ乳剤</t>
  </si>
  <si>
    <t>ｸﾗｰﾙEW</t>
  </si>
  <si>
    <t>ｺﾒｯﾄﾌﾛｱﾌﾞﾙ</t>
  </si>
  <si>
    <t>ﾋﾟﾗｿﾞﾚｰﾄ･ﾍﾞﾝｿﾞﾋﾞｼｸﾛﾝ･ﾒﾀｿﾞｽﾙﾌﾛﾝ粒剤</t>
  </si>
  <si>
    <t>ｱｰﾙﾀｲﾌﾟ1ｷﾛ粒剤</t>
  </si>
  <si>
    <t>ｸﾛﾁｱﾆｼﾞﾝ･ｽﾋﾟﾈﾄﾗﾑ･ｲｿﾁｱﾆﾙ粒剤</t>
  </si>
  <si>
    <t>ｲﾌﾟﾌｪﾝｶﾙﾊﾞｿﾞﾝ･ﾃﾌﾘﾙﾄﾘｵﾝ･ﾍﾞﾝｽﾙﾌﾛﾝﾒﾁﾙ水和剤</t>
  </si>
  <si>
    <t>ｶﾁﾎﾞｼLﾌﾛｱﾌﾞﾙ</t>
  </si>
  <si>
    <t>ｶﾁﾎﾞｼﾌﾛｱﾌﾞﾙ</t>
  </si>
  <si>
    <t>ｲﾌﾟﾌｪﾝｶﾙﾊﾞｿﾞﾝ･ﾃﾌﾘﾙﾄﾘｵﾝ･ﾍﾞﾝｽﾙﾌﾛﾝﾒﾁﾙ粒剤</t>
  </si>
  <si>
    <t>ｶﾁﾎﾞｼ1ｷﾛ粒剤51</t>
  </si>
  <si>
    <t>ｶﾁﾎﾞｼ1ｷﾛ粒剤75</t>
  </si>
  <si>
    <t>ｶﾁﾎﾞｼLｼﾞｬﾝﾎﾞ</t>
  </si>
  <si>
    <t>ｶﾁﾎﾞｼｼﾞｬﾝﾎﾞ</t>
  </si>
  <si>
    <t>ｶｲｶﾞﾗﾑｼｴｱｿﾞｰﾙ</t>
  </si>
  <si>
    <t>ｲﾏｿﾞｽﾙﾌﾛﾝ･ｵｷｻｼﾞｸﾛﾒﾎﾝ･ﾋﾟﾗｸﾛﾆﾙ･ﾌﾞﾛﾓﾌﾞﾁﾄﾞ水和剤</t>
  </si>
  <si>
    <t>ﾊﾞｯﾁﾘLXﾌﾛｱﾌﾞﾙ</t>
  </si>
  <si>
    <t>ｲﾏｿﾞｽﾙﾌﾛﾝ･ｵｷｻｼﾞｸﾛﾒﾎﾝ･ﾋﾟﾗｸﾛﾆﾙ･ﾌﾞﾛﾓﾌﾞﾁﾄﾞ粒剤</t>
  </si>
  <si>
    <t>ﾊﾞｯﾁﾘLXｼﾞｬﾝﾎﾞ</t>
  </si>
  <si>
    <t>ﾊﾞｯﾁﾘLX1ｷﾛ粒剤</t>
  </si>
  <si>
    <t>ｷﾉﾝﾄﾞｰ顆粒水和剤</t>
  </si>
  <si>
    <t>協友機械油乳剤95</t>
  </si>
  <si>
    <t>協友ｽﾎﾟﾙﾀｯｸ乳剤</t>
  </si>
  <si>
    <t>ｲﾈﾋｰﾛｰｼﾞｬﾝﾎﾞ</t>
  </si>
  <si>
    <t>ｸﾛｽﾃｸﾄ水和剤</t>
  </si>
  <si>
    <t>ﾌｪﾉｷｻｽﾙﾎﾝ粒剤</t>
  </si>
  <si>
    <t>ﾋｴｶｯﾄ1ｷﾛ粒剤</t>
  </si>
  <si>
    <t>ﾌｪﾉｷｻｽﾙﾎﾝ･ﾌﾞﾛﾓﾌﾞﾁﾄﾞ･ﾍﾞﾝｽﾙﾌﾛﾝﾒﾁﾙ粒剤</t>
  </si>
  <si>
    <t>ｱﾙﾌｧｰﾌﾟﾛ1ｷﾛ粒剤51</t>
  </si>
  <si>
    <t>ｸﾐｽﾀｰ1ｷﾛ粒剤75</t>
  </si>
  <si>
    <t>ｱﾙﾌｧｰﾌﾟﾛ1ｷﾛ粒剤75</t>
  </si>
  <si>
    <t>ﾋﾟﾘﾐｽﾙﾌｧﾝ･ﾌｪﾉｷｻｽﾙﾎﾝ剤</t>
  </si>
  <si>
    <t>ｶﾞﾝｶﾞﾝ豆つぶ250</t>
  </si>
  <si>
    <t>ｶﾞﾝｶﾞﾝｼﾞｬﾝﾎﾞ</t>
  </si>
  <si>
    <t>ﾋﾟﾘﾐｽﾙﾌｧﾝ･ﾌｪﾉｷｻｽﾙﾎﾝ粒剤</t>
  </si>
  <si>
    <t>ｶﾞﾝｶﾞﾝ1ｷﾛ粒剤</t>
  </si>
  <si>
    <t>ﾋﾟﾘﾐｽﾙﾌｧﾝ･ﾌｪﾉｷｻｽﾙﾎﾝ･ﾍﾞﾝｿﾞﾋﾞｼｸﾛﾝ粒剤</t>
  </si>
  <si>
    <t>ﾍﾞﾝｹｲ1ｷﾛ粒剤</t>
  </si>
  <si>
    <t>ﾋﾟﾗｸﾛﾆﾙ･ﾋﾟﾘﾐｽﾙﾌｧﾝ･ﾌｪﾉｷｻｽﾙﾎﾝ剤</t>
  </si>
  <si>
    <t>ﾔﾌﾞｻﾒ豆つぶ250</t>
  </si>
  <si>
    <t>ｸﾐｱｲﾍﾞﾈﾋﾞｱOD</t>
  </si>
  <si>
    <t>ｸﾐｱｲﾍﾞﾘﾏｰｸSC</t>
  </si>
  <si>
    <t>日曹ﾍﾞﾘﾏｰｸSC</t>
  </si>
  <si>
    <t>ｸﾐｱｲｴｸｼﾚﾙSE</t>
  </si>
  <si>
    <t>日産ｴｸｼﾚﾙSE</t>
  </si>
  <si>
    <t>ｼｱﾝﾄﾗﾆﾘﾌﾟﾛｰﾙ粒剤</t>
  </si>
  <si>
    <t>ﾊﾟﾃﾞｨｰﾄ箱粒剤</t>
  </si>
  <si>
    <t>ｸﾐｱｲﾊﾟﾃﾞｨｰﾄ箱粒剤</t>
  </si>
  <si>
    <t>ｼｱﾝﾄﾗﾆﾘﾌﾟﾛｰﾙ･ｲｿﾁｱﾆﾙ粒剤</t>
  </si>
  <si>
    <t>ｽﾀｳﾄﾊﾟﾃﾞｨｰﾄ箱粒剤</t>
  </si>
  <si>
    <t>ﾙｰﾁﾝﾃﾞｭｵ箱粒剤</t>
  </si>
  <si>
    <t>ﾋﾟﾗｿﾞｽﾙﾌﾛﾝｴﾁﾙ･ﾍﾞﾝﾁｵｶｰﾌﾞ･ﾍﾟﾝﾄｷｻｿﾞﾝ粒剤</t>
  </si>
  <si>
    <t>ｹﾞｷﾃﾂ1ｷﾛ粒剤</t>
  </si>
  <si>
    <t>ﾌﾟﾘﾝｽｽﾋﾟﾉ粒剤10</t>
  </si>
  <si>
    <t>ｼﾞｵｾﾞｯﾄ水和剤</t>
  </si>
  <si>
    <t>ｶﾙﾌﾞﾁﾚｰﾄ･DBN･DCMU粒剤</t>
  </si>
  <si>
    <t>ﾗｰﾁRX粒剤</t>
  </si>
  <si>
    <t>ｸｻﾉﾝT粒剤</t>
  </si>
  <si>
    <t>ｲﾌﾟﾌｪﾝｶﾙﾊﾞｿﾞﾝ･ｲﾏｿﾞｽﾙﾌﾛﾝ･ﾌﾞﾛﾓﾌﾞﾁﾄﾞ水和剤</t>
  </si>
  <si>
    <t>ｺﾞｴﾓﾝﾌﾛｱﾌﾞﾙ</t>
  </si>
  <si>
    <t>ﾃﾌﾘﾙﾄﾘｵﾝ･ﾍﾟﾉｷｽｽﾗﾑ粒剤</t>
  </si>
  <si>
    <t>ﾜｲﾄﾞｼｮｯﾄ1ｷﾛ粒剤</t>
  </si>
  <si>
    <t>ｼﾞﾌﾙﾌｪﾆｶﾝ･ﾌﾙﾌｪﾅｾｯﾄ水和剤</t>
  </si>
  <si>
    <t>ﾘﾍﾞﾚｰﾀｰﾌﾛｱﾌﾞﾙ</t>
  </si>
  <si>
    <t>ｼﾞﾌﾙﾌｪﾆｶﾝ･ﾌﾙﾌｪﾅｾｯﾄ粒剤</t>
  </si>
  <si>
    <t>ﾘﾍﾞﾚｰﾀｰG</t>
  </si>
  <si>
    <t>ｸｻﾋﾟｰｽ粒剤</t>
  </si>
  <si>
    <t>ﾊﾟﾙﾐﾉ</t>
  </si>
  <si>
    <t>かねつぐ-ﾗｼﾞｶﾙｼﾞｬﾝﾎﾞ</t>
  </si>
  <si>
    <t>ｻｲｺｾﾙPRO</t>
  </si>
  <si>
    <t>ｼﾌﾙﾒﾄﾌｪﾝ･ﾄﾙﾌｪﾝﾋﾟﾗﾄﾞ水和剤</t>
  </si>
  <si>
    <t>ﾀﾞﾆﾊﾁﾌﾛｱﾌﾞﾙ</t>
  </si>
  <si>
    <t>ｼﾌﾙﾒﾄﾌｪﾝ液剤</t>
  </si>
  <si>
    <t>ﾀﾞﾆﾚﾝｼﾞｬｰDC</t>
  </si>
  <si>
    <t>ﾌﾙﾁｱﾆﾙ･TPN水和剤</t>
  </si>
  <si>
    <t>ﾌﾚﾝﾀﾞｰﾌﾛｱﾌﾞﾙ</t>
  </si>
  <si>
    <t>SDSﾌﾚﾝﾀﾞｰﾌﾛｱﾌﾞﾙ</t>
  </si>
  <si>
    <t>ﾌﾙﾁｱﾆﾙ･ﾒﾊﾟﾆﾋﾟﾘﾑ水和剤</t>
  </si>
  <si>
    <t>ｼｮｳﾁﾉｽｹﾌﾛｱﾌﾞﾙ</t>
  </si>
  <si>
    <t>ｽﾋﾟﾉｻﾄﾞ･ﾌｨﾌﾟﾛﾆﾙ･ﾌﾟﾛﾍﾞﾅｿﾞｰﾙ粒剤</t>
  </si>
  <si>
    <t>ﾎｸｺｰDr.ｵﾘｾﾞﾌﾟﾘﾝｽｽﾋﾟﾉ粒剤6</t>
  </si>
  <si>
    <t>Dr.ｵﾘｾﾞﾌﾟﾘﾝｽｽﾋﾟﾉ粒剤6</t>
  </si>
  <si>
    <t>協友ﾊﾞｻｸﾞﾗﾝ液剤(ﾅﾄﾘｳﾑ塩)</t>
  </si>
  <si>
    <t>ﾁｯﾊﾟｰ乳剤</t>
  </si>
  <si>
    <t>ｸﾛﾁｱﾆｼﾞﾝ･ﾒﾄｷｼﾌｪﾉｼﾞﾄﾞ･ﾊﾞﾘﾀﾞﾏｲｼﾝ･ﾌｪﾘﾑｿﾞﾝ･ﾌｻﾗｲﾄﾞ粉剤</t>
  </si>
  <si>
    <t>ﾊｽﾗｰRX粉剤DL</t>
  </si>
  <si>
    <t>ｸﾛﾁｱﾆｼﾞﾝ･ﾊﾞﾘﾀﾞﾏｲｼﾝ･ﾌｻﾗｲﾄﾞ粉剤</t>
  </si>
  <si>
    <t>ﾁｰﾑﾜｰｸ粉剤DL</t>
  </si>
  <si>
    <t>ﾍﾞﾝﾌﾗｶﾙﾌﾞ･ﾁｱｼﾞﾆﾙ粒剤</t>
  </si>
  <si>
    <t>OATﾌﾞｲｹﾞｯﾄｸﾞﾗﾝﾄﾞｵﾝｺﾙ粒剤</t>
  </si>
  <si>
    <t>ﾍﾞﾝﾌﾗｶﾙﾌﾞ･ﾌﾟﾛﾍﾞﾅｿﾞｰﾙ粒剤</t>
  </si>
  <si>
    <t>OATｵﾘｾﾞﾒｰﾄｵﾝｺﾙ粒剤</t>
  </si>
  <si>
    <t>ｲﾏｿﾞｽﾙﾌﾛﾝ･ｼﾊﾛﾎｯﾌﾟﾌﾞﾁﾙ･ｼﾞﾒﾀﾒﾄﾘﾝ･ﾌﾟﾚﾁﾗｸﾛｰﾙ粒剤</t>
  </si>
  <si>
    <t>OATｼｪﾘﾌ1ｷﾛ粒剤</t>
  </si>
  <si>
    <t>ｽｹﾀﾞﾁｴｰｽ1ｷﾛ粒剤</t>
  </si>
  <si>
    <t>ﾋｴｸｯﾊﾟｴｰｽ1ｷﾛ粒剤</t>
  </si>
  <si>
    <t>ﾋﾟﾗｸﾛｽﾄﾛﾋﾞﾝ乳剤</t>
  </si>
  <si>
    <t>ｶﾌﾞﾘｵ乳剤</t>
  </si>
  <si>
    <t>ﾍﾟﾝｼｸﾛﾝ粉剤</t>
  </si>
  <si>
    <t>協友ﾓﾝｾﾚﾝ粉剤DL</t>
  </si>
  <si>
    <t>ﾂｲﾝﾊﾟﾃﾞｨｰﾄ箱粒剤</t>
  </si>
  <si>
    <t>ﾙｰﾁﾝﾊﾟﾝﾁ箱粒剤</t>
  </si>
  <si>
    <t>ｱｾﾀﾐﾌﾟﾘﾄﾞ･ｼｱﾝﾄﾗﾆﾘﾌﾟﾛｰﾙ粒剤</t>
  </si>
  <si>
    <t>ｱﾍﾞｲﾙ粒剤</t>
  </si>
  <si>
    <t>ｳｯﾄﾞｽﾀｰ</t>
  </si>
  <si>
    <t>ｸﾛﾋﾟｸﾌﾛｰMN</t>
  </si>
  <si>
    <t>ｴﾊﾞｰｺﾞﾙﾌﾟﾗｽ箱粒剤</t>
  </si>
  <si>
    <t>ﾋﾟﾌﾙﾌﾞﾐﾄﾞ･ﾌｪﾝﾋﾟﾛｷｼﾒｰﾄ水和剤</t>
  </si>
  <si>
    <t>ﾀﾞﾌﾞﾙﾌｪｰｽﾌﾛｱﾌﾞﾙ</t>
  </si>
  <si>
    <t>ﾃﾌﾟﾛｽﾌﾛｱﾌﾞﾙ</t>
  </si>
  <si>
    <t>ｸﾐｱｲﾃﾌﾟﾛｽﾌﾛｱﾌﾞﾙ</t>
  </si>
  <si>
    <t>ｼｬﾌﾄ10顆粒水和剤</t>
  </si>
  <si>
    <t>ｺｯｼﾝﾙｱ剤</t>
  </si>
  <si>
    <t>ﾎﾞｸﾄｳｺﾝ-H</t>
  </si>
  <si>
    <t>ｲﾐﾀﾞｸﾛﾌﾟﾘﾄﾞ･ｽﾋﾟﾉｻﾄﾞ･ｲｿﾁｱﾆﾙ･ﾍﾟﾝﾌﾙﾌｪﾝ粒剤</t>
  </si>
  <si>
    <t>ﾙｰﾁﾝｴｷｽﾊﾟｰﾄ箱粒剤</t>
  </si>
  <si>
    <t>ｸﾛﾁｱﾆｼﾞﾝ複合肥料</t>
  </si>
  <si>
    <t>ﾏｯｷｰﾉ</t>
  </si>
  <si>
    <t>ｴｰｽｸﾞﾘｰﾝ</t>
  </si>
  <si>
    <t>ﾊﾟｲﾝﾚｽｷｭｰ</t>
  </si>
  <si>
    <t>ｺｽﾄｶｯﾄ粒剤</t>
  </si>
  <si>
    <t>OAT石灰硫黄合剤</t>
  </si>
  <si>
    <t>OATｲｵｳﾌﾛｱﾌﾞﾙ</t>
  </si>
  <si>
    <t>ﾌﾙｼﾄﾘﾈｰﾄ液剤</t>
  </si>
  <si>
    <t>ﾍﾟｲｵﾌME液剤</t>
  </si>
  <si>
    <t>協友ﾀﾞｲｱｼﾞﾉﾝ水和剤34</t>
  </si>
  <si>
    <t>協友ﾏﾃﾘｰﾅ水和剤</t>
  </si>
  <si>
    <t>ﾍﾟﾝﾁｵﾋﾟﾗﾄﾞ･TPN水和剤</t>
  </si>
  <si>
    <t>ﾍﾞｼﾞｾｲﾊﾞｰ</t>
  </si>
  <si>
    <t>SDSﾍﾞｼﾞｾｲﾊﾞｰ</t>
  </si>
  <si>
    <t>ｲﾐﾉｸﾀｼﾞﾝｱﾙﾍﾞｼﾙ酸塩･ﾋﾟﾘｵﾌｪﾉﾝ水和剤</t>
  </si>
  <si>
    <t>石原ﾗﾐｯｸ顆粒水和剤</t>
  </si>
  <si>
    <t>日曹ﾗﾐｯｸ顆粒水和剤</t>
  </si>
  <si>
    <t>ﾌﾘｰﾊﾟｽｼｬﾜｰ</t>
  </si>
  <si>
    <t>ﾅﾒﾅｲﾄ</t>
  </si>
  <si>
    <t>ﾅﾒｸﾘｰﾝ3</t>
  </si>
  <si>
    <t>ﾘﾓﾆｶｽｶﾌﾞﾘﾀﾞﾆ剤</t>
  </si>
  <si>
    <t>ﾘﾓﾆｶ</t>
  </si>
  <si>
    <t>ﾌﾟﾚﾘｭｰﾄﾞ液剤</t>
  </si>
  <si>
    <t>協友ﾅﾌﾞ乳剤</t>
  </si>
  <si>
    <t>ﾁｱﾒﾄｷｻﾑ･ﾃﾌﾙﾄﾘﾝ粒剤</t>
  </si>
  <si>
    <t>ｱｸﾀﾗﾌｫｰｽ粒剤</t>
  </si>
  <si>
    <t>ﾗｸﾄﾊﾞﾁﾙｽ ﾌﾟﾗﾝﾀﾗﾑ水和剤</t>
  </si>
  <si>
    <t>ﾗｸﾄｶﾞｰﾄﾞ水和剤</t>
  </si>
  <si>
    <t>OATｸﾞﾗﾝﾄﾞｵﾘｾﾞﾒｰﾄｵﾝｺﾙ粒剤</t>
  </si>
  <si>
    <t>ｱｶﾒｶﾞｼﾜｸﾀﾞｱｻﾞﾐｳﾏ剤</t>
  </si>
  <si>
    <t>ｱｶﾒ</t>
  </si>
  <si>
    <t>OATｺﾞｰｻｲﾝ粒剤</t>
  </si>
  <si>
    <t>ﾊﾞｲﾃﾞｰﾄMK</t>
  </si>
  <si>
    <t>ｼｱﾝﾄﾗﾆﾘﾌﾟﾛｰﾙ･ﾁｱｼﾞﾆﾙ粒剤</t>
  </si>
  <si>
    <t>ﾌﾞｲｹﾞｯﾄﾊﾟﾃﾞｨｰﾄ粒剤</t>
  </si>
  <si>
    <t>K.Kｽﾃｯｶｰ</t>
  </si>
  <si>
    <t>OATｼﾞｬｯｼﾞ箱粒剤</t>
  </si>
  <si>
    <t>ﾍｷｻｼﾞﾉﾝ･DCMU粒剤</t>
  </si>
  <si>
    <t>ﾗｰﾁG粒剤</t>
  </si>
  <si>
    <t>草退治G粒剤</t>
  </si>
  <si>
    <t>ﾀｰﾊﾞｼﾙ･ﾍｷｻｼﾞﾉﾝ･DCBN粒剤</t>
  </si>
  <si>
    <t>ﾌﾟﾙﾄﾝX粒剤</t>
  </si>
  <si>
    <t>ｸｻﾉﾝX粒剤</t>
  </si>
  <si>
    <t>ｳｯﾄﾞｾｰﾊﾞｰ</t>
  </si>
  <si>
    <t>ﾀﾁｶﾞﾚﾌｧｲﾄ液剤</t>
  </si>
  <si>
    <t>ｽﾄﾚﾌﾟﾄﾏｲｼﾝ･有機銅水和剤</t>
  </si>
  <si>
    <t>ﾄﾞｰﾏｲｼﾝ水和剤</t>
  </si>
  <si>
    <t>ｸｻﾊﾞﾙｶﾝ1ｷﾛ粒剤</t>
  </si>
  <si>
    <t>ｸｻﾊﾞﾙｶﾝｼﾞｬﾝﾎﾞ</t>
  </si>
  <si>
    <t>ｸｻﾊﾞﾙｶﾝﾌﾛｱﾌﾞﾙ</t>
  </si>
  <si>
    <t>ﾈｷﾘﾍﾞｲﾄ</t>
  </si>
  <si>
    <t>ｼﾞﾉﾃﾌﾗﾝ複合肥料</t>
  </si>
  <si>
    <t>ﾊｲﾎﾟﾈｯｸｽ原液 殺虫剤入り</t>
  </si>
  <si>
    <t>ｸﾛﾗﾝﾄﾗﾆﾘﾌﾟﾛｰﾙ･ﾁﾌﾙｻﾞﾐﾄﾞ･ﾄﾘｼｸﾗｿﾞｰﾙ粒剤</t>
  </si>
  <si>
    <t>ｱﾄﾞﾆｽGT箱粒剤</t>
  </si>
  <si>
    <t>ﾀﾞｲﾑﾛﾝ･ﾋﾟﾗｸﾛﾆﾙ･ﾍﾞﾝｿﾞﾋﾞｼｸﾛﾝ･ﾒﾀｿﾞｽﾙﾌﾛﾝ粒剤</t>
  </si>
  <si>
    <t>ｹﾞﾊﾟｰﾄﾞ1ｷﾛ粒剤</t>
  </si>
  <si>
    <t>ｼﾞﾒﾀﾒﾄﾘﾝ･ﾀﾞｲﾑﾛﾝ･ﾃﾌﾘﾙﾄﾘｵﾝ･ﾒﾀｿﾞｽﾙﾌﾛﾝ粒剤</t>
  </si>
  <si>
    <t>ﾚﾌﾞﾗｽ1ｷﾛ粒剤</t>
  </si>
  <si>
    <t>ﾄﾘｼｸﾗｿﾞｰﾙ･ﾊﾞﾘﾀﾞﾏｲｼﾝ･ﾌｪﾘﾑｿﾞﾝ水和剤</t>
  </si>
  <si>
    <t>ﾉﾝﾌﾞﾗｽﾊﾞﾘﾀﾞﾌﾛｱﾌﾞﾙ</t>
  </si>
  <si>
    <t>ﾊﾞｰﾃｨｼﾘｳﾑ ﾚｶﾆ水和剤</t>
  </si>
  <si>
    <t>ﾏｲｺﾀｰﾙ</t>
  </si>
  <si>
    <t>協友ﾌｪｽﾃｨﾊﾞﾙ水和剤</t>
  </si>
  <si>
    <t>ﾃﾞﾙﾀｱﾀｯｸﾌﾛｱﾌﾞﾙ</t>
  </si>
  <si>
    <t>ﾃﾞﾙﾀｱﾀｯｸｼﾞｬﾝﾎﾞ</t>
  </si>
  <si>
    <t>ﾃﾞﾙﾀｱﾀｯｸ1ｷﾛ粒剤</t>
  </si>
  <si>
    <t>ｻﾝｹｲｶｰﾒｯｸｽ顆粒水和剤</t>
  </si>
  <si>
    <t>一農ｶｰﾒｯｸｽ顆粒水和剤</t>
  </si>
  <si>
    <t>ﾏﾝﾃﾞｽﾄﾛﾋﾞﾝ水和剤</t>
  </si>
  <si>
    <t>ｽｸﾚｱﾌﾛｱﾌﾞﾙ</t>
  </si>
  <si>
    <t>ｼﾊﾞｺﾝ</t>
  </si>
  <si>
    <t>ﾄﾙﾌﾟﾛｶﾙﾌﾞ粒剤</t>
  </si>
  <si>
    <t>ｻﾝﾌﾞﾗｽ粒剤</t>
  </si>
  <si>
    <t>ｺﾞｳｹﾂ粒剤</t>
  </si>
  <si>
    <t>ｼﾞﾉﾃﾌﾗﾝ･ﾄﾙﾌﾟﾛｶﾙﾌﾞ粒剤</t>
  </si>
  <si>
    <t>ｻﾝﾌﾞﾗｽｽﾀｰｸﾙ箱粒剤</t>
  </si>
  <si>
    <t>ｼﾞﾉﾃﾌﾗﾝ･ｼﾒｺﾅｿﾞｰﾙ･ﾄﾙﾌﾟﾛｶﾙﾌﾞ粒剤</t>
  </si>
  <si>
    <t>ｶﾞｯﾂｽﾀｰ粒剤</t>
  </si>
  <si>
    <t>ｺﾞｳｹﾂﾓﾝｽﾀｰ粒剤</t>
  </si>
  <si>
    <t>ｸﾛﾗﾝﾄﾗﾆﾘﾌﾟﾛｰﾙ･ｼﾞﾉﾃﾌﾗﾝ･ﾄﾙﾌﾟﾛｶﾙﾌﾞ粒剤</t>
  </si>
  <si>
    <t>ｻﾝﾄﾘﾌﾟﾙ箱粒剤</t>
  </si>
  <si>
    <t>ﾍﾞﾆｶR乳剤</t>
  </si>
  <si>
    <t>ﾋﾟﾘﾐｽﾙﾌｧﾝ･ﾌｪﾉｷｻｽﾙﾎﾝ･ﾍﾞﾝｿﾞﾋﾞｼｸﾛﾝ剤</t>
  </si>
  <si>
    <t>ﾍﾞﾝｹｲ豆つぶ250</t>
  </si>
  <si>
    <t>ﾍﾞﾝｹｲｼﾞｬﾝﾎﾞ</t>
  </si>
  <si>
    <t>ｼｭﾅｲﾃﾞﾝ1ｷﾛ粒剤</t>
  </si>
  <si>
    <t>ｱｰﾙﾀｲﾌﾟｼﾞｬﾝﾎﾞ</t>
  </si>
  <si>
    <t>ｼｭﾅｲﾃﾞﾝｼﾞｬﾝﾎﾞ</t>
  </si>
  <si>
    <t>ﾋﾟﾗｿﾞﾚｰﾄ･ﾍﾞﾝｿﾞﾋﾞｼｸﾛﾝ･ﾒﾀｿﾞｽﾙﾌﾛﾝ水和剤</t>
  </si>
  <si>
    <t>ｱｰﾙﾀｲﾌﾟﾌﾛｱﾌﾞﾙ</t>
  </si>
  <si>
    <t>ｼｭﾅｲﾃﾞﾝﾌﾛｱﾌﾞﾙ</t>
  </si>
  <si>
    <t>ﾓﾉﾄﾞｸﾀｰﾌﾛｱﾌﾞﾙ</t>
  </si>
  <si>
    <t>ﾋﾟﾗｸﾛﾆﾙ･ﾌﾟﾛﾋﾟﾘｽﾙﾌﾛﾝ･ﾌﾞﾛﾓﾌﾞﾁﾄﾞ粒剤</t>
  </si>
  <si>
    <t>ｱｯﾊﾟﾚZ1ｷﾛ粒剤</t>
  </si>
  <si>
    <t>ｱｯﾊﾟﾚZｼﾞｬﾝﾎﾞ</t>
  </si>
  <si>
    <t>ｼｱﾝﾄﾗﾆﾘﾌﾟﾛｰﾙ･ﾋﾟﾒﾄﾛｼﾞﾝ水和剤</t>
  </si>
  <si>
    <t>ﾐﾈｸﾄｽﾀｰ顆粒水和剤</t>
  </si>
  <si>
    <t>ｼｱﾝﾄﾗﾆﾘﾌﾟﾛｰﾙ･ﾋﾟﾛｷﾛﾝ粒剤</t>
  </si>
  <si>
    <t>ﾃﾞｼﾞﾀﾙﾐﾈｸﾄ箱粒剤</t>
  </si>
  <si>
    <t>ﾃﾌﾘﾙﾄﾘｵﾝ･ﾌｪﾝﾄﾗｻﾞﾐﾄﾞ剤</t>
  </si>
  <si>
    <t>ﾎﾞﾃﾞｰｶﾞｰﾄﾞ豆つぶ250</t>
  </si>
  <si>
    <t>ｲﾌﾟﾌｪﾝｶﾙﾊﾞｿﾞﾝ･ﾃﾌﾘﾙﾄﾘｵﾝ粒剤</t>
  </si>
  <si>
    <t>ｷﾏﾘﾃｼﾞｬﾝﾎﾞ</t>
  </si>
  <si>
    <t>ｲﾌﾟﾌｪﾝｶﾙﾊﾞｿﾞﾝ･ﾃﾌﾘﾙﾄﾘｵﾝ水和剤</t>
  </si>
  <si>
    <t>ｷﾏﾘﾃﾌﾛｱﾌﾞﾙ</t>
  </si>
  <si>
    <t>ﾍｷｻｼﾞﾉﾝ液剤</t>
  </si>
  <si>
    <t>ﾗｰﾁｼｬﾜｰ</t>
  </si>
  <si>
    <t>草退治ﾒｶﾞﾛﾝｸﾞｼｬﾜｰ</t>
  </si>
  <si>
    <t>ﾚﾋﾟｸﾘｰﾝDF</t>
  </si>
  <si>
    <t>ﾗｲﾄｱｯﾌﾟﾌﾛｱﾌﾞﾙ</t>
  </si>
  <si>
    <t>ｲﾀｺﾝ酸水和剤</t>
  </si>
  <si>
    <t>ｻﾝｼｮｯﾄ</t>
  </si>
  <si>
    <t>ｸﾞﾘｾﾘﾝ酢酸脂肪酸ｴｽﾃﾙ乳剤</t>
  </si>
  <si>
    <t>ﾍﾞﾐﾃﾞﾀｯﾁ</t>
  </si>
  <si>
    <t>ｸﾛﾁｱﾆｼﾞﾝ･ｲｿﾌﾟﾛﾁｵﾗﾝ粒剤</t>
  </si>
  <si>
    <t>ﾌｼﾞﾜﾝﾀﾞﾝﾄﾂ粒剤</t>
  </si>
  <si>
    <t>ﾋﾟﾗｸﾛﾝｼﾞｬﾝﾎﾞ</t>
  </si>
  <si>
    <t>兆ｼﾞｬﾝﾎﾞ</t>
  </si>
  <si>
    <t>ﾌﾟﾛﾋﾟﾘｽﾙﾌﾛﾝ･ﾌﾞﾛﾓﾌﾞﾁﾄﾞ･ﾍﾟﾝﾄｷｻｿﾞﾝ水和剤</t>
  </si>
  <si>
    <t>ｾﾞｰﾀﾀｲｶﾞｰﾌﾛｱﾌﾞﾙ</t>
  </si>
  <si>
    <t>ﾌｧｰｽﾄｵﾘｾﾞﾌﾟﾘﾝｽｽﾋﾟﾉ粒剤6</t>
  </si>
  <si>
    <t>ﾎｸｺｰﾌｧｰｽﾄｵﾘｾﾞﾌﾟﾘﾝｽｽﾋﾟﾉ粒剤10</t>
  </si>
  <si>
    <t>ﾈｺｿｷﾞﾒｶﾞﾛﾝｸﾞFL</t>
  </si>
  <si>
    <t>ﾎﾟﾘｸﾞﾘｾﾘﾝ脂肪酸ｴｽﾃﾙ乳剤</t>
  </si>
  <si>
    <t>ﾌｰﾓﾝ</t>
  </si>
  <si>
    <t>ﾄﾙｸﾛﾎｽﾒﾁﾙ･ﾏﾝﾃﾞｽﾄﾛﾋﾞﾝ水和剤</t>
  </si>
  <si>
    <t>ﾃﾞｨｱﾏﾝﾃ</t>
  </si>
  <si>
    <t>ﾘﾊﾞｲﾌﾞ</t>
  </si>
  <si>
    <t>ﾃﾞﾆﾑﾌｨｯﾄ45顆粒水和剤</t>
  </si>
  <si>
    <t>ｺﾞｴﾓﾝｼﾞｬﾝﾎﾞ</t>
  </si>
  <si>
    <t>ﾌﾟﾛﾋﾟﾘｽﾙﾌﾛﾝ･ﾍﾟﾝﾄｷｻｿﾞﾝ粒剤</t>
  </si>
  <si>
    <t>ｾﾞｰﾀﾊﾝﾏｰ1ｷﾛ粒剤</t>
  </si>
  <si>
    <t>ﾌﾟﾛﾋﾟﾘｽﾙﾌﾛﾝ･ﾌﾞﾛﾓﾌﾞﾁﾄﾞ･ﾍﾟﾝﾄｷｻｿﾞﾝ粒剤</t>
  </si>
  <si>
    <t>ｾﾞｰﾀﾀｲｶﾞｰ1ｷﾛ粒剤</t>
  </si>
  <si>
    <t>ｾﾞｰﾀﾀｲｶﾞｰｼﾞｬﾝﾎﾞ</t>
  </si>
  <si>
    <t>ﾌﾙﾌｪﾅｾｯﾄ水和剤</t>
  </si>
  <si>
    <t>ﾃｨｱﾗﾌﾛｱﾌﾞﾙ</t>
  </si>
  <si>
    <t>ｱﾌﾟﾗｲﾊﾟﾃﾞｨｰﾄ粒剤</t>
  </si>
  <si>
    <t>MICﾍﾞﾈﾋﾞｱOD</t>
  </si>
  <si>
    <t>ﾀﾞｲﾑﾛﾝ･ﾍﾟﾝﾄｷｻｿﾞﾝ･ﾒﾀｿﾞｽﾙﾌﾛﾝ水和剤</t>
  </si>
  <si>
    <t>ｲﾈﾋｰﾛｰﾌﾛｱﾌﾞﾙ</t>
  </si>
  <si>
    <t>ｼｱﾝﾄﾗﾆﾘﾌﾟﾛｰﾙ･ﾄﾘｼｸﾗｿﾞｰﾙ粒剤</t>
  </si>
  <si>
    <t>ﾋﾞｰﾑﾊﾟﾃﾞｨｰﾄ箱粒剤</t>
  </si>
  <si>
    <t>ﾌﾙﾋﾟﾗｼﾞﾌﾛﾝ粒剤</t>
  </si>
  <si>
    <t>ｼﾊﾞﾝﾄ箱粒剤</t>
  </si>
  <si>
    <t>ｽﾗｺﾞX</t>
  </si>
  <si>
    <t>ﾃﾞｿﾞﾚｰﾄAZ粒剤</t>
  </si>
  <si>
    <t>楽一28N</t>
  </si>
  <si>
    <t>登熟一番28N</t>
  </si>
  <si>
    <t>ﾀﾞﾌﾞﾙｼｮｯﾄA28N</t>
  </si>
  <si>
    <t>ｺｰﾌﾟｼｮｰﾄ一発ﾊｲﾁｯｿ</t>
  </si>
  <si>
    <t>ｾﾝｲﾁMXｼﾞｬﾝﾎﾞ</t>
  </si>
  <si>
    <t>ﾌﾙﾊﾟﾜｰMXｼﾞｬﾝﾎﾞ</t>
  </si>
  <si>
    <t>ﾀﾝﾎﾞﾊﾟﾜｰｼﾞｬﾝﾎﾞ</t>
  </si>
  <si>
    <t>ｷﾏﾘﾃ1ｷﾛ粒剤</t>
  </si>
  <si>
    <t>ｸﾚﾝﾄ</t>
  </si>
  <si>
    <t>ｷﾞﾌｱﾌﾞﾗﾊﾞﾁ剤</t>
  </si>
  <si>
    <t>ｷﾞﾌﾊﾟｰﾙ</t>
  </si>
  <si>
    <t>ﾏﾂｶﾞｰﾄﾞｸｲｯｸ</t>
  </si>
  <si>
    <t>ﾀﾝﾎﾞﾊﾟﾜｰ1ｷﾛ粒剤</t>
  </si>
  <si>
    <t>ｻｰﾋﾞｽｴｰｽ顆粒水和剤</t>
  </si>
  <si>
    <t>ﾉｰｶｳﾝﾄ顆粒水和剤</t>
  </si>
  <si>
    <t>ｼｽﾃﾑｽﾜﾙくん</t>
  </si>
  <si>
    <t>ﾋﾟﾗｸﾛﾆﾙ･ﾌﾟﾛﾋﾟﾘｽﾙﾌﾛﾝ･ﾌﾞﾛﾓﾌﾞﾁﾄﾞ水和剤</t>
  </si>
  <si>
    <t>ｱｯﾊﾟﾚZﾌﾛｱﾌﾞﾙ</t>
  </si>
  <si>
    <t>ﾌｪﾝﾌﾟﾛﾊﾟﾄﾘﾝｴｱｿﾞﾙ</t>
  </si>
  <si>
    <t>ﾍﾞﾆｶｶﾐｷﾘﾑｼｴｱｿﾞｰﾙ</t>
  </si>
  <si>
    <t>ﾛﾋﾞﾝﾌｯﾄﾞ</t>
  </si>
  <si>
    <t>丸和ｶｰﾒｯｸｽD</t>
  </si>
  <si>
    <t>丸和ｶｰﾒｯｸｽ顆粒水和剤</t>
  </si>
  <si>
    <t>ｼｱﾝﾄﾗﾆﾘﾌﾟﾛｰﾙ･ﾁｱﾒﾄｷｻﾑ粒剤</t>
  </si>
  <si>
    <t>ﾐﾈｸﾄﾃﾞｭｵ粒剤</t>
  </si>
  <si>
    <t>ｼｽﾃﾑﾐﾔｺくん</t>
  </si>
  <si>
    <t>ｸﾞﾘﾎｻｰﾄｶﾘｳﾑ塩･ﾍﾟﾗﾙｺﾞﾝ酸ｶﾘｳﾑ塩液剤</t>
  </si>
  <si>
    <t>ﾗｳﾝﾄﾞｱｯﾌﾟﾏｯｸｽﾛｰﾄﾞALⅡ</t>
  </si>
  <si>
    <t>ﾃﾌﾘﾙﾄﾘｵﾝ･ﾄﾘｱﾌｧﾓﾝ粒剤</t>
  </si>
  <si>
    <t>ｶｳﾝｼﾙｺﾝﾌﾟﾘｰﾄ1ｷﾛ粒剤</t>
  </si>
  <si>
    <t>ﾎﾞﾃﾞｰｶﾞｰﾄﾞﾌﾟﾛ1ｷﾛ粒剤</t>
  </si>
  <si>
    <t>ﾃﾌﾘﾙﾄﾘｵﾝ･ﾄﾘｱﾌｧﾓﾝ水和剤</t>
  </si>
  <si>
    <t>ｶｳﾝｼﾙｺﾝﾌﾟﾘｰﾄﾌﾛｱﾌﾞﾙ</t>
  </si>
  <si>
    <t>ﾎﾞﾃﾞｰｶﾞｰﾄﾞﾌﾟﾛﾌﾛｱﾌﾞﾙ</t>
  </si>
  <si>
    <t>ｶｳﾝｼﾙｺﾝﾌﾟﾘｰﾄｼﾞｬﾝﾎﾞ</t>
  </si>
  <si>
    <t>ﾎﾞﾃﾞｰｶﾞｰﾄﾞﾌﾟﾛｼﾞｬﾝﾎﾞ</t>
  </si>
  <si>
    <t>ﾍﾞﾆｶRｽﾌﾟﾚｰ</t>
  </si>
  <si>
    <t>ﾄﾘｵﾚｲﾝ酸ｿﾙﾋﾞﾀﾝ乳剤</t>
  </si>
  <si>
    <t>ﾊﾟﾙｶｯﾄ</t>
  </si>
  <si>
    <t>ﾌｪﾝﾒﾃﾞｨﾌｧﾑ水和剤</t>
  </si>
  <si>
    <t>ﾋﾞｰﾄｱｯﾌﾟﾌﾛｱﾌﾞﾙ</t>
  </si>
  <si>
    <t>ﾎﾄﾞｶﾞﾔﾕｰﾋﾟｰｴﾙﾋﾞｰﾄｱｯﾌﾟﾌﾛｱﾌﾞﾙ</t>
  </si>
  <si>
    <t>ﾋﾟｺｷｼｽﾄﾛﾋﾞﾝ水和剤</t>
  </si>
  <si>
    <t>ﾒｼﾞｬｰﾌﾛｱﾌﾞﾙ</t>
  </si>
  <si>
    <t>ﾏｯﾁｮﾌﾛｱﾌﾞﾙ</t>
  </si>
  <si>
    <t>草ｻﾗﾊﾞ</t>
  </si>
  <si>
    <t>ｽﾜﾏｲﾄ</t>
  </si>
  <si>
    <t>ｸﾐｱｲｽﾊﾟｰﾀﾞ顆粒水和剤</t>
  </si>
  <si>
    <t>ﾒﾁｵｿﾞﾘﾝ乳剤</t>
  </si>
  <si>
    <t>ﾎﾟｱｷｭｱ</t>
  </si>
  <si>
    <t>ｿﾘｽﾄSC</t>
  </si>
  <si>
    <t>理研ｿﾘｽﾄSC</t>
  </si>
  <si>
    <t>ﾌﾟﾛﾊﾞｲﾄﾞEC</t>
  </si>
  <si>
    <t>ﾅｲｽﾊﾟｰﾄﾅｰ</t>
  </si>
  <si>
    <t>ﾃﾌﾘﾙﾄﾘｵﾝ･ﾌｪﾝﾄﾗｻﾞﾐﾄﾞ･ﾒﾀｿﾞｽﾙﾌﾛﾝ水和剤</t>
  </si>
  <si>
    <t>ｼｸﾞﾅｽﾌﾛｱﾌﾞﾙ</t>
  </si>
  <si>
    <t>ﾃﾌﾘﾙﾄﾘｵﾝ･ﾌｪﾝﾄﾗｻﾞﾐﾄﾞ･ﾒﾀｿﾞｽﾙﾌﾛﾝ粒剤</t>
  </si>
  <si>
    <t>ｼｸﾞﾅｽｼﾞｬﾝﾎﾞ</t>
  </si>
  <si>
    <t>ﾌｪﾝﾄﾗｻﾞﾐﾄﾞ･ﾍﾞﾝｿﾞﾋﾞｼｸﾛﾝ･ﾒﾀｿﾞｽﾙﾌﾛﾝ水和剤</t>
  </si>
  <si>
    <t>天空ﾌﾛｱﾌﾞﾙ</t>
  </si>
  <si>
    <t>ﾌｪﾝﾄﾗｻﾞﾐﾄﾞ･ﾍﾞﾝｿﾞﾋﾞｼｸﾛﾝ･ﾒﾀｿﾞｽﾙﾌﾛﾝ粒剤</t>
  </si>
  <si>
    <t>天空ｼﾞｬﾝﾎﾞ</t>
  </si>
  <si>
    <t>ｼﾞﾒﾀﾒﾄﾘﾝ･ﾌﾞﾀｸﾛｰﾙ粒剤</t>
  </si>
  <si>
    <t>ｸﾗｰﾙ1ｷﾛ粒剤</t>
  </si>
  <si>
    <t>ｸﾛﾗﾝﾄﾗﾆﾘﾌﾟﾛｰﾙ･ﾄﾘｼｸﾗｿﾞｰﾙ粒剤</t>
  </si>
  <si>
    <t>ｱﾄﾞﾆｽ箱粒剤</t>
  </si>
  <si>
    <t>ﾎｸｺｰﾒﾃｵｼﾞｬﾝﾎﾞ</t>
  </si>
  <si>
    <t>ﾀｰﾊﾞｼﾙ･ﾌﾙﾐｵｷｻｼﾞﾝ粒剤</t>
  </si>
  <si>
    <t>ﾓｰｶﾚﾀ粒剤</t>
  </si>
  <si>
    <t>ｸｻﾉﾝEX粒剤</t>
  </si>
  <si>
    <t>ｸｻﾋﾟｰｽ液剤</t>
  </si>
  <si>
    <t>ｼﾊﾞｷｰﾌﾟｴｰｽ液剤</t>
  </si>
  <si>
    <t>ﾍｷｻｼﾞﾉﾝ･MCPP粒剤</t>
  </si>
  <si>
    <t>ﾗｰﾁHX粒剤</t>
  </si>
  <si>
    <t>こっぱHX粒剤</t>
  </si>
  <si>
    <t>ﾒｶﾞﾚﾝｼﾞｬｰ粒剤</t>
  </si>
  <si>
    <t>ﾚｵﾝｼﾞｬﾝﾎﾞﾊﾟﾜｰ</t>
  </si>
  <si>
    <t>丸和ﾊｲﾊﾞｰX</t>
  </si>
  <si>
    <t>ﾊｲﾊﾟｰｷｯｸ箱粒剤</t>
  </si>
  <si>
    <t>ｺﾞｳｹﾂﾊﾞｽﾀｰ箱粒剤</t>
  </si>
  <si>
    <t>ﾃﾌﾞｺﾅｿﾞｰﾙ･ﾏﾝｾﾞﾌﾞ水和剤</t>
  </si>
  <si>
    <t>ｸﾞｯﾄｸﾙ水和剤</t>
  </si>
  <si>
    <t>ﾌﾞﾛﾓﾌﾞﾁﾄﾞ･ﾍﾟﾝﾄｷｻｿﾞﾝ粒剤</t>
  </si>
  <si>
    <t>ｲﾈｼｮｯﾄ1ｷﾛ粒剤</t>
  </si>
  <si>
    <t>ｽｸﾐﾝﾌﾞﾙｰ</t>
  </si>
  <si>
    <t>ｻﾝﾌｪｽﾀ箱粒剤</t>
  </si>
  <si>
    <t>ﾊﾞｽﾞ顆粒水和剤</t>
  </si>
  <si>
    <t>ﾗﾝﾄﾞﾜｰｶｰ水和剤</t>
  </si>
  <si>
    <t>ｱﾄﾄﾘ豆つぶ250</t>
  </si>
  <si>
    <t>ｵｷｻｼﾞｸﾛﾒﾎﾝ･ﾃﾌﾘﾙﾄﾘｵﾝ･ﾋﾟﾗｸﾛﾆﾙ粒剤</t>
  </si>
  <si>
    <t>ｼﾞｪｲﾌﾚﾝﾄﾞ1ｷﾛ粒剤</t>
  </si>
  <si>
    <t>ｵｷｻｼﾞｸﾛﾒﾎﾝ･ﾃﾌﾘﾙﾄﾘｵﾝ･ﾋﾟﾗｸﾛﾆﾙ水和剤</t>
  </si>
  <si>
    <t>ｼﾞｪｲﾌﾚﾝﾄﾞﾌﾛｱﾌﾞﾙ</t>
  </si>
  <si>
    <t>ｼｱﾝﾄﾗﾆﾘﾌﾟﾛｰﾙ･ﾌﾟﾛﾍﾞﾅｿﾞｰﾙ粒剤</t>
  </si>
  <si>
    <t>ﾌｧｰｽﾄｵﾘｾﾞﾊﾟﾃﾞｨｰﾄ粒剤</t>
  </si>
  <si>
    <t>Dr.ｵﾘｾﾞﾊﾟﾃﾞｨｰﾄ粒剤</t>
  </si>
  <si>
    <t>ｸﾛﾗﾝﾄﾗﾆﾘﾌﾟﾛｰﾙ･ﾋﾟﾒﾄﾛｼﾞﾝ･ﾁﾌﾙｻﾞﾐﾄﾞ･ﾌﾟﾛﾍﾞﾅｿﾞｰﾙ粒剤</t>
  </si>
  <si>
    <t>ﾎｸｺｰﾋﾞﾙﾀﾞｰﾌｪﾙﾃﾗﾁｪｽGT粒剤</t>
  </si>
  <si>
    <t>ﾋﾞﾙﾀﾞｰﾌｪﾙﾃﾗﾁｪｽGT粒剤</t>
  </si>
  <si>
    <t>ﾗﾝｹｱ顆粒水和剤</t>
  </si>
  <si>
    <t>ｱﾐｶﾙﾊﾞｿﾞﾝ水和剤</t>
  </si>
  <si>
    <t>ｿﾞﾈﾚｰﾄ顆粒水和剤</t>
  </si>
  <si>
    <t>ｱﾐｶﾙ顆粒水和剤</t>
  </si>
  <si>
    <t>ｱﾐｶﾙﾊﾞｿﾞﾝ･ﾄﾘｱｼﾞﾌﾗﾑ水和剤</t>
  </si>
  <si>
    <t>ﾌｧﾙｸｽ</t>
  </si>
  <si>
    <t>ｱﾐｶﾙﾊﾞｿﾞﾝ･ｶﾙﾌﾞﾁﾚｰﾄ･ﾒｺﾌﾟﾛｯﾌﾟPｶﾘｳﾑ塩粒剤</t>
  </si>
  <si>
    <t>ﾜｰﾙﾄﾞｳｪｲ</t>
  </si>
  <si>
    <t>ﾈｺｿｷﾞｷﾝｸﾞS</t>
  </si>
  <si>
    <t>ｱﾐｶﾙﾊﾞｿﾞﾝ･ﾄﾘｱｼﾞﾌﾗﾑ粒剤</t>
  </si>
  <si>
    <t>ﾌｧﾙｸｽG</t>
  </si>
  <si>
    <t>ｱﾐｶﾙﾊﾞｿﾞﾝ･ﾌﾞﾛﾏｼﾙ粒剤</t>
  </si>
  <si>
    <t>ｳｨｰﾄﾞﾎﾟﾘｽW</t>
  </si>
  <si>
    <t>ﾈｺｿｷﾞﾄｯﾌﾟW</t>
  </si>
  <si>
    <t>ﾄﾙﾋﾟﾗﾚｰﾄ水和剤</t>
  </si>
  <si>
    <t>ﾌﾞﾙｰｼｱﾌﾛｱﾌﾞﾙ</t>
  </si>
  <si>
    <t>ﾌﾙｵｷｻｽﾄﾛﾋﾞﾝ水和剤</t>
  </si>
  <si>
    <t>ﾃﾞｨｽｱｰﾑﾌﾛｱﾌﾞﾙ</t>
  </si>
  <si>
    <t>ﾃﾄﾗｺﾅｿﾞｰﾙ･ﾌﾙｵｷｻｽﾄﾛﾋﾞﾝ水和剤</t>
  </si>
  <si>
    <t>ﾋﾞｺﾞｰﾙﾄﾞﾌﾛｱﾌﾞﾙ</t>
  </si>
  <si>
    <t>ｴｺﾌｨｯﾄ</t>
  </si>
  <si>
    <t>ﾋﾞﾈｶﾞｰｷﾗｰ</t>
  </si>
  <si>
    <t>ｵﾍﾟﾗﾌﾗﾜｰ乳剤</t>
  </si>
  <si>
    <t>inochioｵﾍﾟﾗﾌﾗﾜｰ乳剤</t>
  </si>
  <si>
    <t>ｱｼﾞﾑｽﾙﾌﾛﾝ･ﾍﾟﾉｷｽｽﾗﾑ･ﾒｿﾄﾘｵﾝ粒剤</t>
  </si>
  <si>
    <t>ｱﾄｶﾗSｼﾞｬﾝﾎﾞMX</t>
  </si>
  <si>
    <t>ｾｶﾝﾄﾞｼｮｯﾄSｼﾞｬﾝﾎﾞMX</t>
  </si>
  <si>
    <t>ﾄﾞﾗｺﾞﾝﾎｰｸZﾌﾛｱﾌﾞﾙ</t>
  </si>
  <si>
    <t>ﾄﾞﾗｺﾞﾝﾎｰｸZ1ｷﾛ粒剤</t>
  </si>
  <si>
    <t>ﾄﾞﾗｺﾞﾝﾎｰｸZｼﾞｬﾝﾎﾞ</t>
  </si>
  <si>
    <t>ﾌﾟﾛﾋﾟﾘｽﾙﾌﾛﾝ･ﾍﾟﾝﾄｷｻｿﾞﾝ水和剤</t>
  </si>
  <si>
    <t>ｾﾞｰﾀﾊﾝﾏｰﾌﾛｱﾌﾞﾙ</t>
  </si>
  <si>
    <t>ｾﾞｰﾀﾊﾝﾏｰｼﾞｬﾝﾎﾞ</t>
  </si>
  <si>
    <t>ﾜｲﾄﾞｳｪｲV2粒剤</t>
  </si>
  <si>
    <t>ﾈｺｿｷﾞｴｰｽV2粒剤</t>
  </si>
  <si>
    <t>ﾋﾟｰﾁﾌﾙｱ剤</t>
  </si>
  <si>
    <t>ｼﾝｸｲｺﾝ-L</t>
  </si>
  <si>
    <t>兼商ﾃﾞﾙﾌｨﾝ顆粒水和剤</t>
  </si>
  <si>
    <t>日農ﾀﾞｲｱｼﾞﾉﾝ乳剤40</t>
  </si>
  <si>
    <t>ｼｱﾝﾄﾗﾆﾘﾌﾟﾛｰﾙ･ｼﾒｺﾅｿﾞｰﾙ･ﾄﾙﾌﾟﾛｶﾙﾌﾞ粒剤</t>
  </si>
  <si>
    <t>ﾄﾘﾌﾟﾙｷｯｸ箱粒剤</t>
  </si>
  <si>
    <t>ﾎｸｺｰｾﾞﾛｶｳﾝﾄ粒剤</t>
  </si>
  <si>
    <t>ｾﾞﾛｶｳﾝﾄ粒剤</t>
  </si>
  <si>
    <t>ﾋﾟﾛｷﾛﾝ剤</t>
  </si>
  <si>
    <t>ｺﾗﾄｯﾌﾟ豆つぶ</t>
  </si>
  <si>
    <t>ｸﾛﾁｱﾆｼﾞﾝ･ｲｿﾁｱﾆﾙ･ﾌﾗﾒﾄﾋﾟﾙ粒剤</t>
  </si>
  <si>
    <t>ﾌﾙﾎﾟｷｻﾑ･ﾒｺﾌﾟﾛｯﾌﾟPｶﾘｳﾑ塩乳剤</t>
  </si>
  <si>
    <t>ｳｨｰﾄﾞﾁｮｯﾌﾟ</t>
  </si>
  <si>
    <t>草取り名人W</t>
  </si>
  <si>
    <t>ﾋﾟｶﾙﾌﾞﾄﾗｿﾞｸｽ水和剤</t>
  </si>
  <si>
    <t>ｸｲﾝﾃｸﾄ顆粒水和剤</t>
  </si>
  <si>
    <t>ﾀﾞｲｼﾙｱ剤</t>
  </si>
  <si>
    <t>ｹﾌﾞｶｺﾝ</t>
  </si>
  <si>
    <t>ｸﾞﾘﾎｻｰﾄｲｿﾌﾟﾛﾋﾟﾙｱﾐﾝ塩･ﾍｷｻｼﾞﾉﾝ液剤</t>
  </si>
  <si>
    <t>ﾒｶﾞﾚﾝｼﾞｬｰｼｬﾜｰ</t>
  </si>
  <si>
    <t>ｸﾞﾘﾎｱﾐﾉﾛﾝｸﾞｼｬﾜｰ</t>
  </si>
  <si>
    <t>ﾒｶﾞﾚﾝｼﾞｬｰ液剤</t>
  </si>
  <si>
    <t>ﾈｺｿｷﾞﾛﾝｸﾞ液剤</t>
  </si>
  <si>
    <t>ﾀｰﾊﾞｼﾙ･DCMU粒剤</t>
  </si>
  <si>
    <t>ﾗｰﾁT粒剤</t>
  </si>
  <si>
    <t>ﾀｰﾊﾞｼﾙ･DCBN･DCMU粒剤</t>
  </si>
  <si>
    <t>ﾚｰﾙｳｪｲEX粒剤</t>
  </si>
  <si>
    <t>ｶﾙﾌﾞﾁﾚｰﾄ･ﾌﾙﾐｵｷｻｼﾞﾝ･ﾒｺﾌﾟﾛｯﾌﾟPｶﾘｳﾑ塩粒剤</t>
  </si>
  <si>
    <t>ｶﾞｰﾃﾞﾝｸﾙｰS粒剤</t>
  </si>
  <si>
    <t>ﾈｺｿｷﾞﾜｲﾄﾞS粒剤</t>
  </si>
  <si>
    <t>ｶﾙﾌﾞﾁﾚｰﾄ･ﾌﾙﾐｵｷｻｼﾞﾝ粒剤</t>
  </si>
  <si>
    <t>ｶﾞｰﾃﾞﾝｸﾙｰG粒剤</t>
  </si>
  <si>
    <t>ﾈｺｿｷﾞﾜｲﾄﾞG粒剤</t>
  </si>
  <si>
    <t>ｴﾁﾌﾟﾛｰﾙ･ﾃﾌﾞﾌﾛｷﾝ水和剤</t>
  </si>
  <si>
    <t>ﾄﾗｲKﾌﾛｱﾌﾞﾙ</t>
  </si>
  <si>
    <t>ﾄﾗｲﾄﾗﾑﾌﾛｱﾌﾞﾙ</t>
  </si>
  <si>
    <t>ﾒｲﾝｽﾌﾟﾘﾝｸﾞﾌﾛｰﾗ顆粒水和剤</t>
  </si>
  <si>
    <t>ﾌﾟﾛﾍﾞﾅｿﾞｰﾙ水和剤</t>
  </si>
  <si>
    <t>ｵﾘｾﾞﾒｰﾄ顆粒水和剤</t>
  </si>
  <si>
    <t>ﾎｸｺｰｵﾘｾﾞﾒｰﾄ顆粒水和剤</t>
  </si>
  <si>
    <t>ﾋﾞｰﾄｽﾀｰ水和剤</t>
  </si>
  <si>
    <t>ｱﾐｶﾙﾊﾞｿﾞﾝ･ﾌﾞﾛﾏｼﾙ･DCMU粒剤</t>
  </si>
  <si>
    <t>ｳｨｰﾄﾞﾎﾟﾘｽA</t>
  </si>
  <si>
    <t>ﾈｺｿｷﾞﾄｯﾌﾟA</t>
  </si>
  <si>
    <t>草取り名人A</t>
  </si>
  <si>
    <t>こっぱみじんA</t>
  </si>
  <si>
    <t>ｼｸﾞﾅｽ1ｷﾛ粒剤</t>
  </si>
  <si>
    <t>天空1ｷﾛ粒剤</t>
  </si>
  <si>
    <t>ｲｿﾋﾟﾗｻﾞﾑ水和剤</t>
  </si>
  <si>
    <t>ﾈｸｽﾀｰﾌﾛｱﾌﾞﾙ</t>
  </si>
  <si>
    <t>ｼﾝｼﾞｪﾝﾀ ﾈｸｽﾀｰﾌﾛｱﾌﾞﾙ</t>
  </si>
  <si>
    <t>ﾊｲｼﾞｬﾝﾌﾟﾌﾛｱﾌﾞﾙ</t>
  </si>
  <si>
    <t>ｼﾞｪｲﾌﾚﾝﾄﾞｼﾞｬﾝﾎﾞ</t>
  </si>
  <si>
    <t>銅･ﾍﾞﾝﾁｱﾊﾞﾘｶﾙﾌﾞｲｿﾌﾟﾛﾋﾟﾙ水和剤</t>
  </si>
  <si>
    <t>ﾃﾞﾘｼｬｽ水和剤</t>
  </si>
  <si>
    <t>ｸﾌﾟﾛｻﾞｰﾄﾌﾛｱﾌﾞﾙ</t>
  </si>
  <si>
    <t>ｸﾌﾟﾛｼｰﾙﾄﾞ</t>
  </si>
  <si>
    <t>ﾌﾙｴﾝｽﾙﾎﾝ粒剤</t>
  </si>
  <si>
    <t>ﾈﾏｼｮｯﾄ粒剤</t>
  </si>
  <si>
    <t>SDSﾈﾏｼｮｯﾄ粒剤</t>
  </si>
  <si>
    <t>ﾊﾟﾙｻｰﾌﾛｱﾌﾞﾙ</t>
  </si>
  <si>
    <t>ｸﾞﾚｰﾀﾑﾌﾛｱﾌﾞﾙ</t>
  </si>
  <si>
    <t>どさんこｽﾀｰ水和剤</t>
  </si>
  <si>
    <t>ﾛﾝｸﾞﾊﾟﾜｰ顆粒水和剤</t>
  </si>
  <si>
    <t>ﾌﾟﾘﾝｽｱｸﾃｨﾌﾞ粒剤</t>
  </si>
  <si>
    <t>ｸﾞﾘﾎｴｰｽPRO</t>
  </si>
  <si>
    <t>ｸﾞﾘﾎｴｰｽAL</t>
  </si>
  <si>
    <t>ﾄﾘﾁｺﾅｿﾞｰﾙ水和剤</t>
  </si>
  <si>
    <t>ﾌﾘｰﾄﾌﾛｱﾌﾞﾙ</t>
  </si>
  <si>
    <t>ｼﾝｼﾞｪﾝﾀ ｱｾﾙﾌﾟﾘﾝ</t>
  </si>
  <si>
    <t>ｲﾌﾟﾌｪﾝｶﾙﾊﾞｿﾞﾝ水和剤</t>
  </si>
  <si>
    <t>ﾌｧｲﾀｰSC</t>
  </si>
  <si>
    <t>兼商ﾁｭｰﾝｱｯﾌﾟ顆粒水和剤</t>
  </si>
  <si>
    <t>ﾍﾞｼﾞﾘｰﾄﾞ粒剤</t>
  </si>
  <si>
    <t>ﾋﾟﾌﾙﾌﾞﾐﾄﾞ水和剤</t>
  </si>
  <si>
    <t>ﾀﾞﾆｺﾝｸﾞﾌﾛｱﾌﾞﾙ</t>
  </si>
  <si>
    <t>ｺｽﾄｶｯﾄｼｬﾜｰ</t>
  </si>
  <si>
    <t>ﾍﾞﾆｶﾍﾞｼﾞﾌﾙ乳剤</t>
  </si>
  <si>
    <t>ｸﾞﾘﾎｻｰﾄﾅﾄﾘｳﾑ塩･ﾃﾄﾗﾋﾟｵﾝ液剤</t>
  </si>
  <si>
    <t>ｵﾘｻﾞｴｰﾄｽﾀｰ箱粒剤</t>
  </si>
  <si>
    <t>日農ﾋｴｸﾘｰﾝﾊﾞｻｸﾞﾗﾝ粒剤</t>
  </si>
  <si>
    <t>ﾋﾟｼﾛｯｸﾌﾛｱﾌﾞﾙ</t>
  </si>
  <si>
    <t>ﾋﾟｼﾛｯｸ顆粒水和剤</t>
  </si>
  <si>
    <t>ﾋﾟｶﾙﾌﾞﾄﾗｿﾞｸｽ粉剤</t>
  </si>
  <si>
    <t>ﾅｴﾌｧｲﾝ粉剤</t>
  </si>
  <si>
    <t>ﾅｴﾌｧｲﾝﾌﾛｱﾌﾞﾙ</t>
  </si>
  <si>
    <t>ﾋﾟｾﾞﾛ乳剤</t>
  </si>
  <si>
    <t>ﾒﾀﾐﾎｯﾌﾟ粒剤</t>
  </si>
  <si>
    <t>ﾋﾟｾﾞﾛ1ｷﾛ粒剤</t>
  </si>
  <si>
    <t>ﾄﾄﾞﾒMF1ｷﾛ粒剤</t>
  </si>
  <si>
    <t>ﾄﾄﾞﾒMF乳剤</t>
  </si>
  <si>
    <t>ﾌﾙｵﾋﾟﾗﾑ粒剤</t>
  </si>
  <si>
    <t>ﾋﾞｰﾗﾑ粒剤</t>
  </si>
  <si>
    <t>ﾈﾏｸﾘｰﾝ粒剤</t>
  </si>
  <si>
    <t>日農ﾊﾞｻｸﾞﾗﾝ粒剤(ﾅﾄﾘｳﾑ塩)</t>
  </si>
  <si>
    <t>日農ﾊﾞｻｸﾞﾗﾝ液剤(ﾅﾄﾘｳﾑ塩)</t>
  </si>
  <si>
    <t>ﾊﾞｽﾀ ﾌﾟﾛ液剤</t>
  </si>
  <si>
    <t>ｱﾐｶﾙﾊﾞｿﾞﾝ･ﾌﾙﾎﾟｷｻﾑ･ﾌﾞﾛﾏｼﾙ粒剤</t>
  </si>
  <si>
    <t>ｳｨｰﾄﾞﾎﾟﾘｽDX</t>
  </si>
  <si>
    <t>ﾈｺｿｷﾞDCM粒剤</t>
  </si>
  <si>
    <t>ﾌｪﾝﾌﾟﾛﾊﾟﾄﾘﾝ･ﾐｸﾛﾌﾞﾀﾆﾙ複合肥料</t>
  </si>
  <si>
    <t>ﾍﾞﾆｶﾜｲﾄﾞｹｱｽﾌﾟﾚｰ</t>
  </si>
  <si>
    <t>ﾌｨﾌﾟﾛﾆﾙ水和剤</t>
  </si>
  <si>
    <t>ﾄｯﾌﾟﾁｮｲｽﾌﾛｱﾌﾞﾙ</t>
  </si>
  <si>
    <t>ｻﾝﾌﾞﾗｽ1ｷﾛ粒剤</t>
  </si>
  <si>
    <t>ｺﾞｳｹﾂ1ｷﾛ粒剤</t>
  </si>
  <si>
    <t>ｻﾝﾌﾞﾗｽ粒剤18</t>
  </si>
  <si>
    <t>ｺﾞｳｹﾂ粒剤500</t>
  </si>
  <si>
    <t>ﾆﾏｲﾊﾞｰ水和剤</t>
  </si>
  <si>
    <t>GFﾜｲﾄﾞﾋｯﾀｰ顆粒水和剤</t>
  </si>
  <si>
    <t>ｲﾌﾟﾌｪﾝｶﾙﾊﾞｿﾞﾝ･ﾍﾞﾝｿﾞﾋﾞｼｸﾛﾝ･ﾍﾞﾝｿﾞﾌｪﾅｯﾌﾟ粒剤</t>
  </si>
  <si>
    <t>ｼﾞｬｲﾛ1ｷﾛ粒剤</t>
  </si>
  <si>
    <t>ｲﾌﾟﾌｪﾝｶﾙﾊﾞｿﾞﾝ･ﾍﾞﾝｿﾞﾋﾞｼｸﾛﾝ･ﾍﾞﾝｿﾞﾌｪﾅｯﾌﾟ水和剤</t>
  </si>
  <si>
    <t>ｼﾞｬｲﾛﾌﾛｱﾌﾞﾙ</t>
  </si>
  <si>
    <t>ｲﾌﾟﾌｪﾝｶﾙﾊﾞｿﾞﾝ･ｲﾏｿﾞｽﾙﾌﾛﾝ･ﾍﾞﾝｿﾞﾋﾞｼｸﾛﾝ粒剤</t>
  </si>
  <si>
    <t>ﾂﾙｷﾞ1ｷﾛ粒剤</t>
  </si>
  <si>
    <t>ｹﾞﾊﾟｰﾄﾞｼﾞｬﾝﾎﾞ</t>
  </si>
  <si>
    <t>ﾌﾚﾋﾟｵﾝL液剤</t>
  </si>
  <si>
    <t>ﾃｯｹﾝｼﾞｬﾝﾎﾞ</t>
  </si>
  <si>
    <t>ﾆﾄｳﾘｭｳｼﾞｬﾝﾎﾞ</t>
  </si>
  <si>
    <t>ﾋﾟﾗｿﾞｽﾙﾌﾛﾝｴﾁﾙ･ﾌﾞﾀｸﾛｰﾙ･ﾍﾞﾝｿﾞﾋﾞｼｸﾛﾝ粒剤</t>
  </si>
  <si>
    <t>ｱﾈｼｽ1ｷﾛ粒剤</t>
  </si>
  <si>
    <t>ﾚｰﾙｵｰ液剤</t>
  </si>
  <si>
    <t>ﾌﾞｲｹﾞｯﾄﾊﾞｲｿﾝ粒剤</t>
  </si>
  <si>
    <t>ﾌﾙﾎﾟｷｻﾑ･ﾌﾞﾛﾏｼﾙ水和剤</t>
  </si>
  <si>
    <t>ﾂｲﾝﾊﾟﾜｰ顆粒水和剤</t>
  </si>
  <si>
    <t>ｲｿﾌｪﾀﾐﾄﾞ水和剤</t>
  </si>
  <si>
    <t>ｹﾝｼﾞｬﾌﾛｱﾌﾞﾙ</t>
  </si>
  <si>
    <t>ｴﾝﾄﾞﾀｰﾙ二ｶﾘｳﾑ塩液剤</t>
  </si>
  <si>
    <t>MICｴﾝﾄﾞﾀｰﾙK液剤</t>
  </si>
  <si>
    <t>ﾄﾘｱﾌｧﾓﾝ･ﾍﾞﾝｿﾞﾋﾞｼｸﾛﾝ･ﾍﾟﾝﾄｷｻｿﾞﾝ水和剤</t>
  </si>
  <si>
    <t>SDSｲｻﾞﾅｷﾞﾌﾛｱﾌﾞﾙ</t>
  </si>
  <si>
    <t>ｲｻﾞﾅｷﾞﾌﾛｱﾌﾞﾙ</t>
  </si>
  <si>
    <t>ｵｷｻｼﾞｸﾛﾒﾎﾝ･ﾃﾌﾘﾙﾄﾘｵﾝ･ﾌﾞﾛﾓﾌﾞﾁﾄﾞ粒剤</t>
  </si>
  <si>
    <t>ﾋﾞﾝﾜﾝ1ｷﾛ粒剤</t>
  </si>
  <si>
    <t>ｵｷｻｼﾞｸﾛﾒﾎﾝ･ﾃﾌﾘﾙﾄﾘｵﾝ･ﾌﾞﾛﾓﾌﾞﾁﾄﾞ水和剤</t>
  </si>
  <si>
    <t>ﾋﾞﾝﾜﾝﾌﾛｱﾌﾞﾙ</t>
  </si>
  <si>
    <t>ﾋﾞﾝﾜﾝｼﾞｬﾝﾎﾞ</t>
  </si>
  <si>
    <t>ｶｰﾊﾞﾑﾅﾄﾘｳﾑ塩液剤</t>
  </si>
  <si>
    <t>ｷﾙﾊﾟｰ</t>
  </si>
  <si>
    <t>ﾎｸｻﾝｸﾌﾟﾛｼｰﾙﾄﾞ</t>
  </si>
  <si>
    <t>兼商ｸﾌﾟﾛｼｰﾙﾄﾞ</t>
  </si>
  <si>
    <t>協友ﾃﾞｼﾞﾀﾙｺﾗﾄｯﾌﾟｱｸﾀﾗ箱粒剤</t>
  </si>
  <si>
    <t>協友ﾃﾞｼﾞﾀﾙﾒｶﾞﾌﾚｱ箱粒剤</t>
  </si>
  <si>
    <t>ﾋﾟﾗｼﾞﾌﾙﾐﾄﾞ水和剤</t>
  </si>
  <si>
    <t>ﾃﾞｨｻｲﾄﾞﾌﾛｱﾌﾞﾙ</t>
  </si>
  <si>
    <t>ｱﾄﾞﾏｲﾔｰｲｰﾓ粒剤</t>
  </si>
  <si>
    <t>ｸﾛﾒﾌﾟﾛｯﾌﾟ･ﾃﾌﾘﾙﾄﾘｵﾝ･ﾌｪﾝﾄﾗｻﾞﾐﾄﾞ粒剤</t>
  </si>
  <si>
    <t>ｲﾈﾘｰｸﾞ1ｷﾛ粒剤</t>
  </si>
  <si>
    <t>ｸﾛﾒﾌﾟﾛｯﾌﾟ･ﾃﾌﾘﾙﾄﾘｵﾝ･ﾌｪﾝﾄﾗｻﾞﾐﾄﾞ水和剤</t>
  </si>
  <si>
    <t>ｲﾈﾘｰｸﾞﾌﾛｱﾌﾞﾙ</t>
  </si>
  <si>
    <t>ｲﾈﾘｰｸﾞｼﾞｬﾝﾎﾞ</t>
  </si>
  <si>
    <t>ｼﾙﾄﾌﾛｱﾌﾞﾙ</t>
  </si>
  <si>
    <t>ﾎｸｺｰﾌﾟﾘﾝｽ粒剤</t>
  </si>
  <si>
    <t>ﾌｧｰﾑｽﾀｰ顆粒水溶剤50</t>
  </si>
  <si>
    <t>ﾌｧﾝﾀｼﾞｽﾀﾌﾛｱﾌﾞﾙ</t>
  </si>
  <si>
    <t>日曹ﾌｧﾝﾀｼﾞｽﾀﾌﾛｱﾌﾞﾙ</t>
  </si>
  <si>
    <t>ｸﾛﾁｱﾆｼﾞﾝ･ﾌﾗﾒﾄﾋﾟﾙ水和剤</t>
  </si>
  <si>
    <t>ﾀﾞﾝﾄﾂﾘﾝﾊﾞｰ顆粒水和剤</t>
  </si>
  <si>
    <t>ｽﾙﾎｷｻﾌﾛﾙ水和剤</t>
  </si>
  <si>
    <t>ﾄﾗﾝｽﾌｫｰﾑﾌﾛｱﾌﾞﾙ</t>
  </si>
  <si>
    <t>日産ﾄﾗﾝｽﾌｫｰﾑﾌﾛｱﾌﾞﾙ</t>
  </si>
  <si>
    <t>ﾎｸｺｰﾄﾗﾝｽﾌｫｰﾑﾌﾛｱﾌﾞﾙ</t>
  </si>
  <si>
    <t>ｴｸｼｰﾄﾞﾌﾛｱﾌﾞﾙ</t>
  </si>
  <si>
    <t>日産ｴｸｼｰﾄﾞﾌﾛｱﾌﾞﾙ</t>
  </si>
  <si>
    <t>ﾎｸｺｰｴｸｼｰﾄﾞﾌﾛｱﾌﾞﾙ</t>
  </si>
  <si>
    <t>ﾌｧｰﾓｱiQ</t>
  </si>
  <si>
    <t>ｼｸﾗﾆﾘﾌﾟﾛｰﾙ液剤</t>
  </si>
  <si>
    <t>ﾃｯﾊﾟﾝ液剤</t>
  </si>
  <si>
    <t>ｼｸﾗﾆﾘﾌﾟﾛｰﾙ･ﾌﾛﾆｶﾐﾄﾞ液剤</t>
  </si>
  <si>
    <t>ｿｳﾍｷ液剤</t>
  </si>
  <si>
    <t>ｸﾞﾘﾎｻｰﾄｲｿﾌﾟﾛﾋﾟﾙｱﾐﾝ塩･ﾍﾟﾗﾙｺﾞﾝ酸乳剤</t>
  </si>
  <si>
    <t>ｽﾋﾟｰﾄﾞｽﾀｰGT</t>
  </si>
  <si>
    <t>ｸﾛﾁｱﾆｼﾞﾝ･ﾌｨﾌﾟﾛﾆﾙ･ｲｿﾁｱﾆﾙ粒剤</t>
  </si>
  <si>
    <t>ﾊｺﾅｲﾄ粒剤</t>
  </si>
  <si>
    <t>ｼｱﾝﾄﾗﾆﾘﾌﾟﾛｰﾙ･ｲｿﾁｱﾆﾙ･ﾍﾟﾝﾌﾙﾌｪﾝ粒剤</t>
  </si>
  <si>
    <t>ﾙｰﾁﾝﾌﾞﾗｲﾄ箱粒剤</t>
  </si>
  <si>
    <t>日産ﾌﾟﾘﾝｽ粒剤</t>
  </si>
  <si>
    <t>ｵﾅｰWDG</t>
  </si>
  <si>
    <t>ｼｱﾝﾄﾗﾆﾘﾌﾟﾛｰﾙ･ﾄﾙﾌﾟﾛｶﾙﾌﾞ粒剤</t>
  </si>
  <si>
    <t>ﾂｲﾝｷｯｸ箱粒剤</t>
  </si>
  <si>
    <t>ﾛｯｸｵﾝ</t>
  </si>
  <si>
    <t>ｵﾚｲﾝ酸ﾅﾄﾘｳﾑ乳剤</t>
  </si>
  <si>
    <t>ｿｰﾌﾟｶﾞｰﾄﾞ</t>
  </si>
  <si>
    <t>ﾌﾙﾎﾟｷｻﾑ･ﾌﾞﾛﾏｼﾙ粒剤</t>
  </si>
  <si>
    <t>ｳｨｰﾄﾞﾎﾟﾘｽF</t>
  </si>
  <si>
    <t>ｸﾞﾘﾎｻｰﾄｶﾘｳﾑ塩･ﾌﾙﾎﾟｷｻﾑ液剤</t>
  </si>
  <si>
    <t>ﾗｳﾝﾄﾞｱｯﾌﾟﾏｯｸｽﾛｰﾄﾞALⅢ</t>
  </si>
  <si>
    <t>ﾄﾙﾋﾟﾗﾚｰﾄ･ﾆｺｽﾙﾌﾛﾝ水和剤</t>
  </si>
  <si>
    <t>ﾜﾝﾎｰﾌﾟｴｰｽOD</t>
  </si>
  <si>
    <t>Zﾎﾞﾙﾄﾞｰ</t>
  </si>
  <si>
    <t>ﾃﾄﾗﾋﾟｵﾝ･ﾍｷｻｼﾞﾉﾝ･DCBN粒剤</t>
  </si>
  <si>
    <t>ﾒｶﾞﾚﾝｼﾞｬｰEX粒剤</t>
  </si>
  <si>
    <t>ｽｸｰﾃﾞﾘｱES</t>
  </si>
  <si>
    <t>ｺﾅｹｼ顆粒水和剤</t>
  </si>
  <si>
    <t>ｱﾀｯｸｼｮｯﾄ乳剤</t>
  </si>
  <si>
    <t>ﾌｪﾝｷﾉﾄﾘｵﾝ粒剤</t>
  </si>
  <si>
    <t>ｼﾞｰﾀ1ｷﾛ粒剤</t>
  </si>
  <si>
    <t>ｻﾆﾃﾞｲ</t>
  </si>
  <si>
    <t>ｸﾞﾘｰﾝｽｷｯﾄｼｬﾜｰ</t>
  </si>
  <si>
    <t>楽一28W</t>
  </si>
  <si>
    <t>登熟一番28W</t>
  </si>
  <si>
    <t>ﾀﾞﾌﾞﾙｼｮｯﾄA28W</t>
  </si>
  <si>
    <t>ｸﾛﾒﾌﾟﾛｯﾌﾟ･ﾋﾟﾗｿﾞﾚｰﾄ･ﾌﾟﾛﾋﾟﾘｽﾙﾌﾛﾝ水和剤</t>
  </si>
  <si>
    <t>ﾊﾟﾃﾞｨｶﾞｰﾄﾞZﾌﾛｱﾌﾞﾙ</t>
  </si>
  <si>
    <t>脂肪酸ｸﾞﾘｾﾘﾄﾞ･ｽﾋﾟﾉｻﾄﾞ水和剤</t>
  </si>
  <si>
    <t>ｻﾝｹｲﾀﾞﾌﾞﾙｼｭｰﾀｰSE</t>
  </si>
  <si>
    <t>ﾀﾞﾌﾞﾙｼｭｰﾀｰSE</t>
  </si>
  <si>
    <t>ﾄﾘｱﾌｧﾓﾝ･ﾌｪﾝｷﾉﾄﾘｵﾝ･ﾌｪﾝﾄﾗｻﾞﾐﾄﾞ粒剤</t>
  </si>
  <si>
    <t>ｶｳﾝｼﾙｴﾅｼﾞｰｼﾞｬﾝﾎﾞ</t>
  </si>
  <si>
    <t>ｱﾊﾞﾝﾃｨｼﾞｬﾝﾎﾞ</t>
  </si>
  <si>
    <t>ｶｳﾝﾄﾀﾞｳﾝｼﾞｬﾝﾎﾞ</t>
  </si>
  <si>
    <t>ｶｳﾝｼﾙｴﾅｼﾞｰ1ｷﾛ粒剤</t>
  </si>
  <si>
    <t>ｱﾊﾞﾝﾃｨ1ｷﾛ粒剤</t>
  </si>
  <si>
    <t>ｶｳﾝﾄﾀﾞｳﾝ1ｷﾛ粒剤</t>
  </si>
  <si>
    <t>ﾋﾟﾘﾐﾉﾊﾞｯｸﾒﾁﾙ･ﾌｪﾝｷﾉﾄﾘｵﾝ粒剤</t>
  </si>
  <si>
    <t>ﾍﾞﾙｰｶﾞ1ｷﾛ粒剤</t>
  </si>
  <si>
    <t>ﾋﾟﾗｸﾛﾆﾙ･ﾋﾟﾘﾐﾉﾊﾞｯｸﾒﾁﾙ･ﾌｪﾝｷﾉﾄﾘｵﾝ粒剤</t>
  </si>
  <si>
    <t>ｴﾝﾍﾟﾗｰ1ｷﾛ粒剤</t>
  </si>
  <si>
    <t>ﾋﾟﾗｼﾞﾌﾙﾐﾄﾞ･ﾌﾙﾄﾗﾆﾙ水和剤</t>
  </si>
  <si>
    <t>ｼﾊﾞﾃｸﾄﾌﾛｱﾌﾞﾙ</t>
  </si>
  <si>
    <t>ﾎﾙﾍﾟｯﾄ水和剤</t>
  </si>
  <si>
    <t>ﾘﾅｾﾙ顆粒水和剤</t>
  </si>
  <si>
    <t>ｱﾀﾞﾏ･ﾘﾅｾﾙ顆粒水和剤</t>
  </si>
  <si>
    <t>ﾎｸｺｰﾘﾅｾﾙ顆粒水和剤</t>
  </si>
  <si>
    <t>ｱﾊﾞﾒｸﾁﾝ･ｴﾄｷｻｿﾞｰﾙ水和剤</t>
  </si>
  <si>
    <t>ﾒﾋﾞｳｽﾌﾛｱﾌﾞﾙ</t>
  </si>
  <si>
    <t>ﾌﾛﾒﾄｷﾝ水和剤</t>
  </si>
  <si>
    <t>明治ﾌｧｲﾝｾｰﾌﾞﾌﾛｱﾌﾞﾙ</t>
  </si>
  <si>
    <t>ﾌｧｲﾝｾｰﾌﾞﾌﾛｱﾌﾞﾙ</t>
  </si>
  <si>
    <t>ﾊﾟﾚｰﾄﾞ20ﾌﾛｱﾌﾞﾙ</t>
  </si>
  <si>
    <t>ﾊﾟﾚｰﾄﾞ15ﾌﾛｱﾌﾞﾙ</t>
  </si>
  <si>
    <t>ﾋﾟﾗｸﾛﾆﾙ･ﾋﾟﾘﾐﾉﾊﾞｯｸﾒﾁﾙ･ﾌｪﾝｷﾉﾄﾘｵﾝ剤</t>
  </si>
  <si>
    <t>ｴﾝﾍﾟﾗｰ豆つぶ250</t>
  </si>
  <si>
    <t>ｴﾝﾍﾟﾗｰｼﾞｬﾝﾎﾞ</t>
  </si>
  <si>
    <t>草刈りﾗｸﾀﾞ</t>
  </si>
  <si>
    <t>ｻｽｹ粒剤200</t>
  </si>
  <si>
    <t>ｷﾙﾊﾟｰ40</t>
  </si>
  <si>
    <t>ﾈｺｿｷﾞｼｬﾜｰAL</t>
  </si>
  <si>
    <t>ｳｨｰﾄﾞﾌﾘｰPRO</t>
  </si>
  <si>
    <t>ﾌﾏﾙ酸水和剤</t>
  </si>
  <si>
    <t>ｱﾙﾃﾘｱ水和剤</t>
  </si>
  <si>
    <t>ｲﾏｿﾞｽﾙﾌﾛﾝ･ｵｷｻｼﾞｸﾛﾒﾎﾝ水和剤</t>
  </si>
  <si>
    <t>ｲﾏｿﾞｰﾝ</t>
  </si>
  <si>
    <t>ﾄﾘｱﾌｧﾓﾝ･ﾌｪﾝｷﾉﾄﾘｵﾝ･ﾌｪﾝﾄﾗｻﾞﾐﾄﾞ水和剤</t>
  </si>
  <si>
    <t>ｶｳﾝｼﾙｴﾅｼﾞｰﾌﾛｱﾌﾞﾙ</t>
  </si>
  <si>
    <t>ｱﾊﾞﾝﾃｨﾌﾛｱﾌﾞﾙ</t>
  </si>
  <si>
    <t>ｶｳﾝﾄﾀﾞｳﾝﾌﾛｱﾌﾞﾙ</t>
  </si>
  <si>
    <t>ｴｸｼﾚﾙSE</t>
  </si>
  <si>
    <t>ﾍﾞﾘﾏｰｸSC</t>
  </si>
  <si>
    <t>ﾍﾞﾈﾋﾞｱOD</t>
  </si>
  <si>
    <t>FMCｻｰﾍﾞﾙDF</t>
  </si>
  <si>
    <t>ｷｬﾌﾟﾀﾝ･ﾃﾌﾞｺﾅｿﾞｰﾙ水和剤</t>
  </si>
  <si>
    <t>ﾊﾞﾗﾗｲｶ水和剤</t>
  </si>
  <si>
    <t>ｱﾘｽﾀﾊﾞﾗﾗｲｶ水和剤</t>
  </si>
  <si>
    <t>ﾊﾞﾗﾗｲｶB水和剤</t>
  </si>
  <si>
    <t>ｸｸﾒﾘｽ</t>
  </si>
  <si>
    <t>ｻﾞｰｸDXｼﾞｬﾝﾎﾞH</t>
  </si>
  <si>
    <t>ｻﾞｰｸDX1ｷﾛ粒剤75</t>
  </si>
  <si>
    <t>ｻﾞｰｸDX1ｷﾛ粒剤51</t>
  </si>
  <si>
    <t>ｻﾞｰｸDXｼﾞｬﾝﾎﾞL</t>
  </si>
  <si>
    <t>ﾏｲｷﾗｰL</t>
  </si>
  <si>
    <t>ｲｿｷｻﾍﾞﾝ･ﾌﾟﾛﾋﾟｻﾞﾐﾄﾞ水和剤</t>
  </si>
  <si>
    <t>ﾊﾟﾜｰｶｰﾌﾞ水和剤</t>
  </si>
  <si>
    <t>ｱｿﾞｷｼｽﾄﾛﾋﾞﾝ･ｲｿﾋﾟﾗｻﾞﾑ水和剤</t>
  </si>
  <si>
    <t>ｻﾝｼﾞｪｯﾄﾌﾛｰﾗ ﾌﾛｱﾌﾞﾙ</t>
  </si>
  <si>
    <t>ｱﾌﾀｰｴｲﾄﾞﾌﾛｱﾌﾞﾙ</t>
  </si>
  <si>
    <t>ｴﾄｷｼｽﾙﾌﾛﾝ･ｸﾛﾒﾌﾟﾛｯﾌﾟ･ﾄﾘｱﾌｧﾓﾝ･ﾌｪﾝﾄﾗｻﾞﾐﾄﾞ粒剤</t>
  </si>
  <si>
    <t>ﾄﾞﾘﾌ1ｷﾛ粒剤</t>
  </si>
  <si>
    <t>ｻﾝﾌﾞﾗｽﾊﾟｯｸ</t>
  </si>
  <si>
    <t>ｺﾞｳｹﾂﾊﾟｯｸ</t>
  </si>
  <si>
    <t>CBCｸﾞﾘﾎｽ液剤</t>
  </si>
  <si>
    <t>ﾀｰﾊﾞｼﾙ･ﾌﾙﾐｵｷｻｼﾞﾝ･ﾒｺﾌﾟﾛｯﾌﾟPｶﾘｳﾑ塩粒剤</t>
  </si>
  <si>
    <t>ﾓｰｶﾚﾀM粒剤</t>
  </si>
  <si>
    <t>ｶﾙﾌﾞﾁﾚｰﾄ･ﾀｰﾊﾞｼﾙ･ﾌﾙﾐｵｷｻｼﾞﾝ粒剤</t>
  </si>
  <si>
    <t>ｶﾞｰﾃﾞﾝｸﾙｰM粒剤</t>
  </si>
  <si>
    <t>ﾈｺｿｷﾞｴｰｽW粒剤</t>
  </si>
  <si>
    <t>ﾊｲﾊﾞｰｼｬﾜｰ</t>
  </si>
  <si>
    <t>ﾈｺｿｷﾞﾛﾝｸﾞｼｬﾜｰV8</t>
  </si>
  <si>
    <t>ﾊｲﾊﾞｰSP</t>
  </si>
  <si>
    <t>還元澱粉糖化物･ｸﾛﾁｱﾆｼﾞﾝ･ﾋﾟﾘﾀﾞﾘﾙ･ﾍﾟﾙﾒﾄﾘﾝ･ﾏﾝﾃﾞｽﾄﾛﾋﾞﾝ水和剤</t>
  </si>
  <si>
    <t>ﾍﾞﾆｶXﾈｸｽﾄｽﾌﾟﾚｰ</t>
  </si>
  <si>
    <t>還元澱粉糖化物･ｸﾛﾁｱﾆｼﾞﾝ･ﾏﾝﾃﾞｽﾄﾛﾋﾞﾝ水和剤</t>
  </si>
  <si>
    <t>ﾍﾞﾆｶVﾌﾚｯｼｭｽﾌﾟﾚｰ</t>
  </si>
  <si>
    <t>ﾍﾟﾗﾙｺﾞﾝ酸乳剤</t>
  </si>
  <si>
    <t>ｽﾋﾟｰﾄﾞｽﾀｰ原液</t>
  </si>
  <si>
    <t>ｺｹとｰるｽﾋﾟｰﾄﾞ原液</t>
  </si>
  <si>
    <t>ﾄﾘﾌﾙﾒｿﾞﾋﾟﾘﾑ粒剤</t>
  </si>
  <si>
    <t>JAｾﾞｸｻﾛﾝ箱粒剤</t>
  </si>
  <si>
    <t>ｸﾛﾗﾝﾄﾗﾆﾘﾌﾟﾛｰﾙ･ﾄﾘﾌﾙﾒｿﾞﾋﾟﾘﾑ･ﾄﾙﾌﾟﾛｶﾙﾌﾞ粒剤</t>
  </si>
  <si>
    <t>ｻﾝｽﾊﾟｲｸ箱粒剤</t>
  </si>
  <si>
    <t>ｸﾛﾗﾝﾄﾗﾆﾘﾌﾟﾛｰﾙ･ﾄﾘﾌﾙﾒｿﾞﾋﾟﾘﾑ･ｼﾒｺﾅｿﾞｰﾙ･ﾄﾙﾌﾟﾛｶﾙﾌﾞ粒剤</t>
  </si>
  <si>
    <t>ｻﾝｴｰｽ箱粒剤</t>
  </si>
  <si>
    <t>ｸﾛﾗﾝﾄﾗﾆﾘﾌﾟﾛｰﾙ･ﾄﾘﾌﾙﾒｿﾞﾋﾟﾘﾑ粒剤</t>
  </si>
  <si>
    <t>ﾎｸｺｰﾌｪﾙﾃﾗｾﾞｸｻﾛﾝ箱粒剤</t>
  </si>
  <si>
    <t>ｸﾛﾗﾝﾄﾗﾆﾘﾌﾟﾛｰﾙ･ﾄﾘﾌﾙﾒｿﾞﾋﾟﾘﾑ･ﾌﾟﾛﾍﾞﾅｿﾞｰﾙ粒剤</t>
  </si>
  <si>
    <t>ﾎｸｺｰﾋﾞﾙﾀﾞｰﾌｪﾙﾃﾗｾﾞｸｻﾛﾝ粒剤</t>
  </si>
  <si>
    <t>ｸﾛﾗﾝﾄﾗﾆﾘﾌﾟﾛｰﾙ･ﾄﾘﾌﾙﾒｿﾞﾋﾟﾘﾑ･ｲｿﾁｱﾆﾙ･ﾍﾟﾝﾌﾙﾌｪﾝ粒剤</t>
  </si>
  <si>
    <t>ｽｸﾗﾑ箱粒剤</t>
  </si>
  <si>
    <t>ｸﾛﾗﾝﾄﾗﾆﾘﾌﾟﾛｰﾙ･ﾄﾘﾌﾙﾒｿﾞﾋﾟﾘﾑ･ｲｿﾁｱﾆﾙ粒剤</t>
  </si>
  <si>
    <t>ｸﾛﾗﾝﾄﾗﾆﾘﾌﾟﾛｰﾙ･ﾄﾘﾌﾙﾒｿﾞﾋﾟﾘﾑ･ｲｿﾁｱﾆﾙ･ﾌﾗﾒﾄﾋﾟﾙ粒剤</t>
  </si>
  <si>
    <t>ｼｱﾝﾄﾗﾆﾘﾌﾟﾛｰﾙ･ﾄﾘﾌﾙﾒｿﾞﾋﾟﾘﾑ･ｲｿﾁｱﾆﾙ･ﾍﾟﾝﾌﾙﾌｪﾝ粒剤</t>
  </si>
  <si>
    <t>ﾌﾙｽﾛｯﾄﾙ箱粒剤</t>
  </si>
  <si>
    <t>ｼｱﾝﾄﾗﾆﾘﾌﾟﾛｰﾙ･ﾄﾘﾌﾙﾒｿﾞﾋﾟﾘﾑ粒剤</t>
  </si>
  <si>
    <t>ｾﾞｸｻﾛﾝﾊﾟﾃﾞｨｰﾄ箱粒剤</t>
  </si>
  <si>
    <t>ｸﾛﾗﾝﾄﾗﾆﾘﾌﾟﾛｰﾙ･ﾄﾘﾌﾙﾒｿﾞﾋﾟﾘﾑ･ﾄﾘｼｸﾗｿﾞｰﾙ粒剤</t>
  </si>
  <si>
    <t>ｱﾝｺｰﾙ箱粒剤</t>
  </si>
  <si>
    <t>ｸﾛﾗﾝﾄﾗﾆﾘﾌﾟﾛｰﾙ･ﾄﾘﾌﾙﾒｿﾞﾋﾟﾘﾑ･ﾁｱｼﾞﾆﾙ粒剤</t>
  </si>
  <si>
    <t>ﾌﾞｲｹﾞｯﾄﾌｪﾙﾃﾗｾﾞｸｻﾛﾝL粒剤</t>
  </si>
  <si>
    <t>ﾁﾌｪﾝｽﾙﾌﾛﾝﾒﾁﾙ水和剤</t>
  </si>
  <si>
    <t>ﾋﾞﾚｽｺ顆粒水和剤</t>
  </si>
  <si>
    <t>日産ﾋﾞﾚｽｺ顆粒水和剤</t>
  </si>
  <si>
    <t>ﾎｸｺｰﾋﾞﾚｽｺ顆粒水和剤</t>
  </si>
  <si>
    <t>ｽﾙﾎｷｻﾌﾛﾙ粉剤</t>
  </si>
  <si>
    <t>ｴｸｼｰﾄﾞ粉剤DL</t>
  </si>
  <si>
    <t>日産ｴｸｼｰﾄﾞ粉剤DL</t>
  </si>
  <si>
    <t>ﾎｸｺｰｴｸｼｰﾄﾞ粉剤DL</t>
  </si>
  <si>
    <t>ﾚﾅｼﾙ水和剤</t>
  </si>
  <si>
    <t>ﾚﾝｻﾞｰ</t>
  </si>
  <si>
    <t>ﾈｺｿｷﾞﾊﾟﾜｰｼｬﾜｰ</t>
  </si>
  <si>
    <t>ﾋﾄﾞﾛｷｼﾌﾟﾛﾋﾟﾙ化ﾘﾝ酸架橋ﾃﾞﾝﾌﾟﾝ液剤</t>
  </si>
  <si>
    <t>ｻｲｶｸﾌﾛｱﾌﾞﾙ</t>
  </si>
  <si>
    <t>ﾄﾘｱﾌｧﾓﾝ･ﾋﾟﾗｸﾛﾆﾙ･ﾍﾞﾝｿﾞﾋﾞｼｸﾛﾝ水和剤</t>
  </si>
  <si>
    <t>ｱｼｭﾗﾌﾛｱﾌﾞﾙ</t>
  </si>
  <si>
    <t>ﾋﾟﾗｸﾛｽﾄﾛﾋﾞﾝ･ﾌﾙｷｻﾋﾟﾛｷｻﾄﾞ水和剤</t>
  </si>
  <si>
    <t>丸和ﾚｷｼｺﾝ</t>
  </si>
  <si>
    <t>ﾋﾟﾘﾐｽﾙﾌｧﾝ･ﾒﾀﾐﾎｯﾌﾟ･MCPB粒剤</t>
  </si>
  <si>
    <t>ｼｱｹﾞMF1ｷﾛ粒剤</t>
  </si>
  <si>
    <t>ｽﾙﾎｷｻﾌﾛﾙ･ﾄﾘｼｸﾗｿﾞｰﾙ水和剤</t>
  </si>
  <si>
    <t>ﾋﾞｰﾑｴｲﾄEXｿﾞﾙ</t>
  </si>
  <si>
    <t>ﾋﾞｰﾑｴｲﾄｴｸｼｰﾄﾞｿﾞﾙ</t>
  </si>
  <si>
    <t>ｽﾙﾎｷｻﾌﾛﾙ･ｶｽｶﾞﾏｲｼﾝ･ﾄﾘｼｸﾗｿﾞｰﾙ水和剤</t>
  </si>
  <si>
    <t>ﾀﾞﾌﾞﾙｶｯﾄｴｸｼｰﾄﾞﾌﾛｱﾌﾞﾙ</t>
  </si>
  <si>
    <t>ｽﾙﾎｷｻﾌﾛﾙ･ｶｽｶﾞﾏｲｼﾝ･ﾄﾘｼｸﾗｿﾞｰﾙ粉剤</t>
  </si>
  <si>
    <t>ﾀﾞﾌﾞﾙｶｯﾄｴｸｼｰﾄﾞ粉剤3DL</t>
  </si>
  <si>
    <t>ﾋﾟﾗｸﾛﾆﾙ･ﾋﾟﾘﾐﾉﾊﾞｯｸﾒﾁﾙ･ﾌｪﾝｷﾉﾄﾘｵﾝ水和剤</t>
  </si>
  <si>
    <t>ｴﾝﾍﾟﾗｰﾌﾛｱﾌﾞﾙ</t>
  </si>
  <si>
    <t>ﾋﾟﾘﾐｽﾙﾌｧﾝ･ﾌｪﾉｷｻｽﾙﾎﾝ･ﾌｪﾝｷﾉﾄﾘｵﾝ粒剤</t>
  </si>
  <si>
    <t>ﾍﾞｯｶｸ1ｷﾛ粒剤</t>
  </si>
  <si>
    <t>ﾋﾟﾘﾐｽﾙﾌｧﾝ･ﾌｪﾉｷｻｽﾙﾎﾝ･ﾌｪﾝｷﾉﾄﾘｵﾝ剤</t>
  </si>
  <si>
    <t>ﾍﾞｯｶｸ豆つぶ250</t>
  </si>
  <si>
    <t>ﾍﾞｯｶｸｼﾞｬﾝﾎﾞ</t>
  </si>
  <si>
    <t>ﾙｰﾁﾝｺｱ箱粒剤</t>
  </si>
  <si>
    <t>明治ﾌｪﾙﾃﾗﾁｪｽ箱粒剤</t>
  </si>
  <si>
    <t>ｱｼﾍﾞﾝｿﾞﾗﾙS-ﾒﾁﾙ水和剤</t>
  </si>
  <si>
    <t>ｱｸﾃｨｶﾞｰﾄﾞ顆粒水和剤</t>
  </si>
  <si>
    <t>inochioｾｲﾚｰﾝﾌﾛｱﾌﾞﾙ</t>
  </si>
  <si>
    <t>ｵｷｻﾁｱﾋﾟﾌﾟﾛﾘﾝ･ﾏﾝｼﾞﾌﾟﾛﾊﾟﾐﾄﾞ水和剤</t>
  </si>
  <si>
    <t>ｵﾛﾝﾃﾞｨｽｳﾙﾄﾗSC</t>
  </si>
  <si>
    <t>ｲﾏｿﾞｽﾙﾌﾛﾝ･ﾋﾟﾘﾐﾉﾊﾞｯｸﾒﾁﾙ･ﾌｪﾝｷﾉﾄﾘｵﾝ粒剤</t>
  </si>
  <si>
    <t>ﾏｽﾗｵ1ｷﾛ粒剤</t>
  </si>
  <si>
    <t>ﾏｽﾗｵｼﾞｬﾝﾎﾞ</t>
  </si>
  <si>
    <t>ｲﾏｿﾞｽﾙﾌﾛﾝ･ﾋﾟﾘﾐﾉﾊﾞｯｸﾒﾁﾙ･ﾌｪﾝｷﾉﾄﾘｵﾝ水和剤</t>
  </si>
  <si>
    <t>ﾏｽﾗｵﾌﾛｱﾌﾞﾙ</t>
  </si>
  <si>
    <t>ｲﾐﾀﾞｸﾛﾌﾟﾘﾄﾞ･ﾌﾙｵﾋﾟﾗﾑ粒剤</t>
  </si>
  <si>
    <t>ﾋﾞｰﾗﾑﾌﾟﾗｽ粒剤</t>
  </si>
  <si>
    <t>ｼﾒﾄﾘﾝ･ﾋﾟﾘﾐｽﾙﾌｧﾝ･ﾌｪﾝｷﾉﾄﾘｵﾝ粒剤</t>
  </si>
  <si>
    <t>ﾂｲｹﾞｷ1ｷﾛ粒剤</t>
  </si>
  <si>
    <t>ﾋﾟﾘﾐﾉﾊﾞｯｸﾒﾁﾙ･ﾌｪﾝｷﾉﾄﾘｵﾝ水和剤</t>
  </si>
  <si>
    <t>ﾍﾞﾙｰｶﾞﾌﾛｱﾌﾞﾙ</t>
  </si>
  <si>
    <t>ﾄﾘｱﾌｧﾓﾝ･ﾌｪﾝｷﾉﾄﾘｵﾝ粒剤</t>
  </si>
  <si>
    <t>ﾌﾟﾗｲｵﾘﾃｨ1ｷﾛ粒剤</t>
  </si>
  <si>
    <t>ﾄﾘｱﾌｧﾓﾝ･ﾌｪﾝｷﾉﾄﾘｵﾝ剤</t>
  </si>
  <si>
    <t>ﾌﾟﾗｲｵﾘﾃｨ豆つぶ250</t>
  </si>
  <si>
    <t>ﾌﾟﾗｲｵﾘﾃｨｼﾞｬﾝﾎﾞ</t>
  </si>
  <si>
    <t>丸和ｴｸｼﾚﾙSE</t>
  </si>
  <si>
    <t>ｶﾁｵﾝﾌﾟﾗｽ</t>
  </si>
  <si>
    <t>ﾒﾘｰﾈｺ3号</t>
  </si>
  <si>
    <t>ｵｷｻｼﾞｸﾛﾒﾎﾝ･ﾃﾌﾘﾙﾄﾘｵﾝ･ﾋﾟﾗｿﾞｽﾙﾌﾛﾝｴﾁﾙ･ﾍﾞﾝｿﾞﾋﾞｼｸﾛﾝ粒剤</t>
  </si>
  <si>
    <t>ﾌﾟﾛヴｨｼﾞｮﾝ1ｷﾛ粒剤</t>
  </si>
  <si>
    <t>ｼﾊﾞﾝﾊﾞPROﾌﾛｱﾌﾞﾙ</t>
  </si>
  <si>
    <t>ｶﾌﾟﾘﾝ酸ｸﾞﾘｾﾘﾙ乳剤</t>
  </si>
  <si>
    <t>ﾛﾊﾋﾟ</t>
  </si>
  <si>
    <t>ｲﾝﾄﾚｯｸｽﾌﾛｱﾌﾞﾙ</t>
  </si>
  <si>
    <t>ｼﾞﾌｪﾉｺﾅｿﾞｰﾙ･ﾌﾙｷｻﾋﾟﾛｷｻﾄﾞ水和剤</t>
  </si>
  <si>
    <t>ｱｸｻｰﾌﾛｱﾌﾞﾙ</t>
  </si>
  <si>
    <t>ｸﾞﾘｾﾘﾝｸｴﾝ酸脂肪酸ｴｽﾃﾙ乳剤</t>
  </si>
  <si>
    <t>ﾋﾟﾀｲﾁ</t>
  </si>
  <si>
    <t>ﾌﾙｷｻﾒﾀﾐﾄﾞ乳剤</t>
  </si>
  <si>
    <t>ｸﾞﾚｰｼｱ乳剤</t>
  </si>
  <si>
    <t>ｶﾞｰﾃﾞﾝｱｰｼﾞﾗﾝ液剤</t>
  </si>
  <si>
    <t>ﾀﾞﾌﾞﾙﾄﾘｶﾞｰ液剤</t>
  </si>
  <si>
    <t>ﾂﾙｷﾞ250粒剤</t>
  </si>
  <si>
    <t>ﾈﾋﾞﾗｲﾄ粉剤</t>
  </si>
  <si>
    <t>ｷｬﾌﾟﾀﾝ･ﾍﾟﾝﾁｵﾋﾟﾗﾄﾞ水和剤</t>
  </si>
  <si>
    <t>ﾌﾙｰﾂｶﾞｰﾄﾞWDG</t>
  </si>
  <si>
    <t>ﾎｸｺｰｶｿﾛﾝ粒剤2.5</t>
  </si>
  <si>
    <t>日農ﾊﾁﾊﾁ乳剤</t>
  </si>
  <si>
    <t>ﾙｰﾁﾝｼｰﾄﾞFS</t>
  </si>
  <si>
    <t>ﾚﾌﾞﾗｽｼﾞｬﾝﾎﾞ</t>
  </si>
  <si>
    <t>ﾋﾟﾘﾌﾀﾘﾄﾞ･ﾋﾟﾘﾐｽﾙﾌｧﾝ･ﾒｿﾄﾘｵﾝ粒剤</t>
  </si>
  <si>
    <t>ｼﾞｬﾝﾀﾞﾙﾑMX1ｷﾛ粒剤</t>
  </si>
  <si>
    <t>ﾋﾟﾘﾌﾀﾘﾄﾞ･ﾋﾟﾘﾐｽﾙﾌｧﾝ･ﾒｿﾄﾘｵﾝ剤</t>
  </si>
  <si>
    <t>ｼﾞｬﾝﾀﾞﾙﾑMX豆つぶ250</t>
  </si>
  <si>
    <t>ｼﾞｬﾝﾀﾞﾙﾑMXｼﾞｬﾝﾎﾞ</t>
  </si>
  <si>
    <t>ﾋﾟﾘﾐﾉﾊﾞｯｸﾒﾁﾙ･ﾌｪﾝｷﾉﾄﾘｵﾝ剤</t>
  </si>
  <si>
    <t>ﾍﾞﾙｰｶﾞ豆つぶ250</t>
  </si>
  <si>
    <t>ﾍﾞﾙｰｶﾞｼﾞｬﾝﾎﾞ</t>
  </si>
  <si>
    <t>ﾊﾞｯﾁﾘ400FG</t>
  </si>
  <si>
    <t>ｲｿｷｻﾍﾞﾝ･ﾌﾛﾗｽﾗﾑ水和剤</t>
  </si>
  <si>
    <t>ﾀｰｻﾞｲﾝﾌﾟﾛDF</t>
  </si>
  <si>
    <t>丸和ﾊｲﾊﾞｰX顆粒水和剤</t>
  </si>
  <si>
    <t>ﾋﾟｺｷｼｽﾄﾛﾋﾞﾝ･ﾋﾟﾗｼﾞﾌﾙﾐﾄﾞ水和剤</t>
  </si>
  <si>
    <t>ｺﾞﾀﾞｲﾘｷﾌﾛｱﾌﾞﾙ</t>
  </si>
  <si>
    <t>ﾊﾞﾝﾍﾞﾙ-D液剤</t>
  </si>
  <si>
    <t>日曹ﾊﾞﾝﾍﾞﾙ-D液剤</t>
  </si>
  <si>
    <t>ﾎｸｻﾝﾊﾞﾝﾍﾞﾙ-D液剤</t>
  </si>
  <si>
    <t>ﾍﾞｽﾄ展</t>
  </si>
  <si>
    <t>丸和ﾍﾞﾈﾋﾞｱOD</t>
  </si>
  <si>
    <t>日曹ﾊﾞｸﾃｻｲﾄﾞ水和剤</t>
  </si>
  <si>
    <t>ﾊﾟﾉﾗﾏﾌﾛｱﾌﾞﾙ</t>
  </si>
  <si>
    <t>ｱｼﾉﾅﾋﾟﾙ水和剤</t>
  </si>
  <si>
    <t>ﾀﾞﾆｵｰﾃﾌﾛｱﾌﾞﾙ</t>
  </si>
  <si>
    <t>ｱｼﾉﾅﾋﾟﾙ乳剤</t>
  </si>
  <si>
    <t>ﾀﾞﾆｵｰﾃ乳剤</t>
  </si>
  <si>
    <t>ﾊｯﾄﾄﾘｯｸ</t>
  </si>
  <si>
    <t>ｶﾞｰﾃﾞﾝｱｰｽB2</t>
  </si>
  <si>
    <t>ｱﾀﾞｯｼｭ顆粒水和剤</t>
  </si>
  <si>
    <t>ﾊﾛｽﾙﾌﾛﾝﾒﾁﾙ･ﾒﾀｿﾞｽﾙﾌﾛﾝ水和剤</t>
  </si>
  <si>
    <t>ｱﾚｲﾙSC</t>
  </si>
  <si>
    <t>ｹﾞﾊﾟｰﾄﾞｴｱｰ粒剤</t>
  </si>
  <si>
    <t>ﾚﾌﾞﾗｽｴｱｰ粒剤</t>
  </si>
  <si>
    <t>ﾄﾞﾗｲﾊﾞｰ</t>
  </si>
  <si>
    <t>ﾒｶﾞｾﾞｰﾀ400FG</t>
  </si>
  <si>
    <t>ﾗﾃﾞｨｱﾝﾄSC</t>
  </si>
  <si>
    <t>丸和ﾍﾞﾘﾏｰｸSC</t>
  </si>
  <si>
    <t>ｼﾞﾒﾄﾓﾙﾌ･TPN水和剤</t>
  </si>
  <si>
    <t>ｶｰﾆﾊﾞﾙ水和剤</t>
  </si>
  <si>
    <t>ｾﾞｰﾀﾀｲｶﾞｰ300FG</t>
  </si>
  <si>
    <t>ﾄﾞﾗｺﾞﾝﾎｰｸZ300FG</t>
  </si>
  <si>
    <t>ﾍｷｻｼﾞﾉﾝ･DCMU･MCPP粒剤</t>
  </si>
  <si>
    <t>ﾗｰﾁX粒剤</t>
  </si>
  <si>
    <t>ﾃﾞﾘｹﾞｰﾄWDG</t>
  </si>
  <si>
    <t>ﾋﾞｰﾙ酵母抽出ｸﾞﾙｶﾝ水和剤</t>
  </si>
  <si>
    <t>ﾊﾟﾜｰｺｳﾎﾞ</t>
  </si>
  <si>
    <t>ｸﾛﾗﾝﾄﾗﾆﾘﾌﾟﾛｰﾙ･ﾄﾘﾌﾙﾒｿﾞﾋﾟﾘﾑ･ﾁｱｼﾞﾆﾙ･ﾁﾌﾙｻﾞﾐﾄﾞ粒剤</t>
  </si>
  <si>
    <t>ﾌﾞｲｹﾞｯﾄﾊｺﾚﾝｼﾞｬｰL粒剤</t>
  </si>
  <si>
    <t>ﾊﾞｯﾁﾘLX400FG</t>
  </si>
  <si>
    <t>ﾃﾞﾙﾀｱﾀｯｸ400FG</t>
  </si>
  <si>
    <t>ｸﾛﾗﾝﾄﾗﾆﾘﾌﾟﾛｰﾙ･ﾋﾞﾌｪﾝﾄﾘﾝｴｱｿﾞﾙ</t>
  </si>
  <si>
    <t>ｹﾑｼｼﾞｪｯﾄ</t>
  </si>
  <si>
    <t>ｷｬﾌﾟﾀﾝ･ﾃﾄﾗｺﾅｿﾞｰﾙ水和剤</t>
  </si>
  <si>
    <t>ｻﾙﾊﾞﾄｰﾚC水和剤</t>
  </si>
  <si>
    <t>ﾌﾙﾋﾟﾘﾐﾝ粒剤</t>
  </si>
  <si>
    <t>ﾘﾃﾞｨｱ箱粒剤</t>
  </si>
  <si>
    <t>ﾌﾙﾋﾟﾘﾐﾝ･ﾌﾟﾛﾍﾞﾅｿﾞｰﾙ粒剤</t>
  </si>
  <si>
    <t>Dr.ｵﾘｾﾞﾘﾃﾞｨｱ箱粒剤</t>
  </si>
  <si>
    <t>ﾌﾙﾋﾟﾘﾐﾝ水和剤</t>
  </si>
  <si>
    <t>ｴﾐﾘｱﾌﾛｱﾌﾞﾙ</t>
  </si>
  <si>
    <t>ｱｯﾊﾟﾚZ400FG</t>
  </si>
  <si>
    <t>ｶｼﾞﾗﾝSﾌﾛｱﾌﾞﾙ</t>
  </si>
  <si>
    <t>ｼﾊﾞｷｰﾌﾟｾｲﾊﾞｰ</t>
  </si>
  <si>
    <t>ﾆﾏｲﾒZﾌﾛｱﾌﾞﾙ</t>
  </si>
  <si>
    <t>ﾆﾏｲﾒZ1ｷﾛ粒剤</t>
  </si>
  <si>
    <t>ﾆﾏｲﾒZｼﾞｬﾝﾎﾞ</t>
  </si>
  <si>
    <t>住友ｼﾞﾍﾞﾚﾘﾝ粉末</t>
  </si>
  <si>
    <t>住友ｼﾞﾍﾞﾚﾘﾝﾍﾟｰｽﾄ</t>
  </si>
  <si>
    <t>住友ｼﾞﾍﾞﾚﾘﾝ錠剤</t>
  </si>
  <si>
    <t>ｱｰｽ草消滅</t>
  </si>
  <si>
    <t>ﾊﾟﾚﾊ</t>
  </si>
  <si>
    <t>ｸﾞﾘﾎｻｰﾄｲｿﾌﾟﾛﾋﾟﾙｱﾐﾝ塩･ﾌﾙﾐｵｷｻｼﾞﾝ･MCPAｲｿﾌﾟﾛﾋﾟﾙｱﾐﾝ塩水和剤</t>
  </si>
  <si>
    <t>草退治ﾒｶﾞﾛﾝｸﾞFL</t>
  </si>
  <si>
    <t>ｵｷｻﾁｱﾋﾟﾌﾟﾛﾘﾝ水和剤</t>
  </si>
  <si>
    <t>ｿﾞｰﾍﾞｯｸ ｴﾆｹｰﾄﾞ OD</t>
  </si>
  <si>
    <t>ｵｷｻﾁｱﾋﾟﾌﾟﾛﾘﾝ･ﾌｧﾓｷｻﾄﾞﾝ水和剤</t>
  </si>
  <si>
    <t>ｿﾞｰﾍﾞｯｸ ｴﾝｶﾝﾃｨｱ SE</t>
  </si>
  <si>
    <t>ｼﾊﾞｷｰﾌﾟｸﾘｰﾝ粒剤</t>
  </si>
  <si>
    <t>ｵｷｻﾁｱﾋﾟﾌﾟﾛﾘﾝ･ﾏﾝｾﾞﾌﾞ水和剤</t>
  </si>
  <si>
    <t>ｿﾞｰﾍﾞｯｸ ｴﾆﾍﾞﾙ 顆粒水和剤</t>
  </si>
  <si>
    <t>ﾌｫﾙﾃﾝｻﾞFS</t>
  </si>
  <si>
    <t>ｲｰﾌｨｰﾙﾄﾞSC</t>
  </si>
  <si>
    <t>ｴｽﾌﾟﾗﾈｰﾄﾞﾗｲﾄﾌﾛｱﾌﾞﾙ</t>
  </si>
  <si>
    <t>住友ｼﾞﾍﾞﾚﾘﾝ液剤</t>
  </si>
  <si>
    <t>ｼｸﾛﾋﾟﾘﾓﾚｰﾄ粒剤</t>
  </si>
  <si>
    <t>ｻﾝｱｯﾌﾟC1ｷﾛ粒剤</t>
  </si>
  <si>
    <t>JAｻﾝｱｯﾌﾟC1ｷﾛ粒剤</t>
  </si>
  <si>
    <t>ｼｸﾛﾋﾟﾘﾓﾚｰﾄ･ﾋﾟﾗｿﾞﾚｰﾄ粒剤</t>
  </si>
  <si>
    <t>ｻﾝｱｯﾌﾟ1ｷﾛ粒剤</t>
  </si>
  <si>
    <t>JAｻﾝｱｯﾌﾟ1ｷﾛ粒剤</t>
  </si>
  <si>
    <t>ｲﾝﾋﾟﾙﾌﾙｷｻﾑ水和剤</t>
  </si>
  <si>
    <t>ｶﾅﾒﾌﾛｱﾌﾞﾙ</t>
  </si>
  <si>
    <t>ｲﾝﾋﾟﾙﾌﾙｷｻﾑ粒剤</t>
  </si>
  <si>
    <t>ﾓﾝｶﾞﾚｽ箱粒剤3</t>
  </si>
  <si>
    <t>ﾊﾟﾜｰﾎﾞﾝﾊﾞｰM</t>
  </si>
  <si>
    <t>ﾈｺｿｷﾞｷｰﾌﾟｼｬﾜｰ</t>
  </si>
  <si>
    <t>ﾊﾟﾜｰﾎﾞﾝﾊﾞｰL</t>
  </si>
  <si>
    <t>こっぱみじんﾛﾝｸﾞｼｬﾜｰ</t>
  </si>
  <si>
    <t>inochioｷｸｯﾁｬ粒剤</t>
  </si>
  <si>
    <t>ｸﾛﾁｱﾆｼﾞﾝ･BT粒剤</t>
  </si>
  <si>
    <t>ﾍﾞﾆｶXｶﾞｰﾄﾞ粒剤</t>
  </si>
  <si>
    <t>ｼｸﾛﾋﾟﾘﾓﾚｰﾄ･ﾋﾟﾗｿﾞﾚｰﾄ･ﾌﾟﾛﾋﾟﾘｽﾙﾌﾛﾝ粒剤</t>
  </si>
  <si>
    <t>ｳﾙﾃｨﾓZｼﾞｬﾝﾎﾞ</t>
  </si>
  <si>
    <t>ﾚｲﾄﾘｯｸZｼﾞｬﾝﾎﾞ</t>
  </si>
  <si>
    <t>ｼｸﾛﾋﾟﾘﾓﾚｰﾄ･ﾋﾟﾗｿﾞﾚｰﾄ･ﾌﾟﾛﾋﾟﾘｽﾙﾌﾛﾝ水和剤</t>
  </si>
  <si>
    <t>ｳﾙﾃｨﾓZﾌﾛｱﾌﾞﾙ</t>
  </si>
  <si>
    <t>ﾚｲﾄﾘｯｸZﾌﾛｱﾌﾞﾙ</t>
  </si>
  <si>
    <t>ｳﾙﾃｨﾓZ1ｷﾛ粒剤</t>
  </si>
  <si>
    <t>ﾚｲﾄﾘｯｸZ1ｷﾛ粒剤</t>
  </si>
  <si>
    <t>ｼｸﾛﾋﾟﾘﾓﾚｰﾄ･ﾋﾟﾗｿﾞﾚｰﾄ･ﾌｪﾝﾄﾗｻﾞﾐﾄﾞ粒剤</t>
  </si>
  <si>
    <t>ｼﾞｪｲｿｳﾙｼﾞｬﾝﾎﾞ</t>
  </si>
  <si>
    <t>ｼｸﾛﾋﾟﾘﾓﾚｰﾄ･ﾋﾟﾗｿﾞﾚｰﾄ･ﾌｪﾝﾄﾗｻﾞﾐﾄﾞ水和剤</t>
  </si>
  <si>
    <t>ｼﾞｪｲｿｳﾙﾌﾛｱﾌﾞﾙ</t>
  </si>
  <si>
    <t>ｼﾞｪｲｿｳﾙ1ｷﾛ粒剤</t>
  </si>
  <si>
    <t>ｼｸﾛﾋﾟﾘﾓﾚｰﾄ･ﾃﾌﾘﾙﾄﾘｵﾝ粒剤</t>
  </si>
  <si>
    <t>ﾊﾞｲｽｺｰﾌﾟ1ｷﾛ粒剤</t>
  </si>
  <si>
    <t>ﾙﾅｸﾛｽ1ｷﾛ粒剤</t>
  </si>
  <si>
    <t>ｼｸﾛﾋﾟﾘﾓﾚｰﾄ･ﾄﾘｱﾌｧﾓﾝ･ﾋﾟﾗｿﾞﾚｰﾄ水和剤</t>
  </si>
  <si>
    <t>ﾎｸｻﾝｼﾞｬｽﾀﾌﾛｱﾌﾞﾙ</t>
  </si>
  <si>
    <t>ｼﾞｬｽﾀﾌﾛｱﾌﾞﾙ</t>
  </si>
  <si>
    <t>ｸｻｳｪﾎﾟﾝﾌﾛｱﾌﾞﾙ</t>
  </si>
  <si>
    <t>ｼｸﾛﾋﾟﾘﾓﾚｰﾄ･ﾄﾘｱﾌｧﾓﾝ･ﾋﾟﾗｿﾞﾚｰﾄ粒剤</t>
  </si>
  <si>
    <t>ﾎｸｻﾝｼﾞｬｽﾀ1ｷﾛ粒剤</t>
  </si>
  <si>
    <t>ｼﾞｬｽﾀ1ｷﾛ粒剤</t>
  </si>
  <si>
    <t>ｸｻｳｪﾎﾟﾝ1ｷﾛ粒剤</t>
  </si>
  <si>
    <t>ｸｻｳｪﾎﾟﾝｼﾞｬﾝﾎﾞ</t>
  </si>
  <si>
    <t>ﾎｸｻﾝｼﾞｬｽﾀｼﾞｬﾝﾎﾞ</t>
  </si>
  <si>
    <t>ｼﾞｬｽﾀｼﾞｬﾝﾎﾞ</t>
  </si>
  <si>
    <t>ﾒｺﾌﾟﾛｯﾌﾟPｶﾘｳﾑ塩･DBN粒剤</t>
  </si>
  <si>
    <t>ｸｻﾋﾟｰｽⅢ粒剤</t>
  </si>
  <si>
    <t>ｼﾊﾞｷｰﾌﾟⅢ粒剤</t>
  </si>
  <si>
    <t>ｲﾌﾟﾌｪﾝｶﾙﾊﾞｿﾞﾝ･ﾃﾌﾘﾙﾄﾘｵﾝ･ﾌﾟﾛﾋﾟﾘｽﾙﾌﾛﾝ水和剤</t>
  </si>
  <si>
    <t>ｶｲﾘｷZﾌﾛｱﾌﾞﾙ</t>
  </si>
  <si>
    <t>ｲﾌﾟﾌｪﾝｶﾙﾊﾞｿﾞﾝ･ﾃﾌﾘﾙﾄﾘｵﾝ･ﾌﾟﾛﾋﾟﾘｽﾙﾌﾛﾝ粒剤</t>
  </si>
  <si>
    <t>ｶｲﾘｷZｼﾞｬﾝﾎﾞ</t>
  </si>
  <si>
    <t>ｲｻﾝﾃｰﾙSC</t>
  </si>
  <si>
    <t>ﾎｸｺｰﾌｧｰｽﾄｵﾘｾﾞﾘﾃﾞｨｱ粒剤</t>
  </si>
  <si>
    <t>ﾌｧｰｽﾄｵﾘｾﾞﾘﾃﾞｨｱ粒剤</t>
  </si>
  <si>
    <t>ﾌﾟﾛﾊﾟﾆﾙ乳剤</t>
  </si>
  <si>
    <t>ｽﾀﾑ乳剤35</t>
  </si>
  <si>
    <t>ﾎﾄﾞｶﾞﾔﾕｰﾋﾟｰｴﾙｽﾀﾑ乳剤35</t>
  </si>
  <si>
    <t>ﾃﾆﾙｸﾛｰﾙ･ﾍﾞﾝｿﾞﾋﾞｼｸﾛﾝ粒剤</t>
  </si>
  <si>
    <t>ﾎｯﾄｺﾝﾋﾞ200粒剤</t>
  </si>
  <si>
    <t>ﾎｯﾄｺﾝﾋﾞｼﾞｬﾝﾎﾞ</t>
  </si>
  <si>
    <t>ｸﾛﾙﾋﾟｸﾘﾝ錠剤 JM-MINAMI</t>
  </si>
  <si>
    <t>ｶﾞｰﾃﾞﾝｸﾙｰA粒剤</t>
  </si>
  <si>
    <t>ﾈｺｿｷﾞﾌﾞﾛｯｸ粒剤</t>
  </si>
  <si>
    <t>ﾓｰｶﾚﾀA粒剤</t>
  </si>
  <si>
    <t>草退治A粒剤</t>
  </si>
  <si>
    <t>ﾌﾙｷｻﾒﾀﾐﾄﾞ水和剤</t>
  </si>
  <si>
    <t>ｲｻﾞﾅﾐﾌﾛｱﾌﾞﾙ</t>
  </si>
  <si>
    <t>ｴﾊﾞｰｺﾞﾙｼｰﾄﾞFS</t>
  </si>
  <si>
    <t>ﾄﾘｱﾌｧﾓﾝ･ﾌｪﾝｷﾉﾄﾘｵﾝ水和剤</t>
  </si>
  <si>
    <t>ﾌﾟﾗｲｵﾘﾃｨﾌﾛｱﾌﾞﾙ</t>
  </si>
  <si>
    <t>ｼﾞﾁｱﾉﾝ･ﾌﾙｷｻﾋﾟﾛｷｻﾄﾞ水和剤</t>
  </si>
  <si>
    <t>ｾﾙｶﾃﾞｨｽDﾌﾛｱﾌﾞﾙ</t>
  </si>
  <si>
    <t>日曹ｾﾙｶﾃﾞｨｽDﾌﾛｱﾌﾞﾙ</t>
  </si>
  <si>
    <t>ｴﾄﾌｪﾝﾌﾟﾛｯｸｽ･ｼﾞﾉﾃﾌﾗﾝ･ﾐﾙﾍﾞﾒｸﾁﾝ･ﾍﾟﾝﾁｵﾋﾟﾗﾄﾞ水和剤</t>
  </si>
  <si>
    <t>ｱｰｽｶﾞｰﾃﾞﾝ4</t>
  </si>
  <si>
    <t>ﾃﾄﾗﾆﾘﾌﾟﾛｰﾙ水和剤</t>
  </si>
  <si>
    <t>ﾖｰﾊﾞﾙﾌﾛｱﾌﾞﾙ</t>
  </si>
  <si>
    <t>兼商ﾖｰﾊﾞﾙﾌﾛｱﾌﾞﾙ</t>
  </si>
  <si>
    <t>ﾃﾄﾗﾆﾘﾌﾟﾛｰﾙ･ｲｿﾁｱﾆﾙ粒剤</t>
  </si>
  <si>
    <t>ﾖｰﾊﾞﾙﾄｯﾌﾟ箱粒剤</t>
  </si>
  <si>
    <t>ﾄﾘｱﾌｧﾓﾝ･ﾋﾟﾗｸﾛﾆﾙ･ﾍﾞﾝｿﾞﾋﾞｼｸﾛﾝ粒剤</t>
  </si>
  <si>
    <t>ｱｼｭﾗｼﾞｬﾝﾎﾞ</t>
  </si>
  <si>
    <t>ｱｼｭﾗ400FG</t>
  </si>
  <si>
    <t>ｱｼｭﾗ1ｷﾛ粒剤</t>
  </si>
  <si>
    <t>ﾃﾌﾘﾙﾄﾘｵﾝ･ﾋﾟﾗｸﾛﾆﾙ･ﾌﾟﾛﾋﾟﾘｽﾙﾌﾛﾝ粒剤</t>
  </si>
  <si>
    <t>ｱｯﾄｳZｼﾞｬﾝﾎﾞ</t>
  </si>
  <si>
    <t>ｱｯﾄｳZ400FG</t>
  </si>
  <si>
    <t>ｱｯﾄｳZ1ｷﾛ粒剤</t>
  </si>
  <si>
    <t>ﾃﾌﾘﾙﾄﾘｵﾝ･ﾋﾟﾗｸﾛﾆﾙ･ﾌﾟﾛﾋﾟﾘｽﾙﾌﾛﾝ水和剤</t>
  </si>
  <si>
    <t>ｱｯﾄｳZﾌﾛｱﾌﾞﾙ</t>
  </si>
  <si>
    <t>ｲﾏｿﾞｽﾙﾌﾛﾝ･ﾃﾌﾘﾙﾄﾘｵﾝ･ﾋﾟﾗｸﾛﾆﾙ粒剤</t>
  </si>
  <si>
    <t>ｷﾗﾘ1ｷﾛ粒剤</t>
  </si>
  <si>
    <t>ﾃﾄﾗﾆﾘﾌﾟﾛｰﾙ粒剤</t>
  </si>
  <si>
    <t>ﾖｰﾊﾞﾙ箱粒剤</t>
  </si>
  <si>
    <t>ﾖｰﾊﾞﾙｼｰﾄﾞFS</t>
  </si>
  <si>
    <t>ﾌｪﾝｷﾉﾄﾘｵﾝ･ﾌﾟﾛﾋﾟﾘｽﾙﾌﾛﾝ粒剤</t>
  </si>
  <si>
    <t>ｾﾞｰﾀﾌﾟﾗｽｼﾞｬﾝﾎﾞ</t>
  </si>
  <si>
    <t>ｾﾞｰﾀﾌﾟﾗｽ1ｷﾛ粒剤</t>
  </si>
  <si>
    <t>ﾌｪﾝｷﾉﾄﾘｵﾝ･ﾌﾟﾛﾋﾟﾘｽﾙﾌﾛﾝ水和剤</t>
  </si>
  <si>
    <t>ｾﾞｰﾀﾌﾟﾗｽﾌﾛｱﾌﾞﾙ</t>
  </si>
  <si>
    <t>ｴﾁﾚﾝﾊﾞｽﾀｰ</t>
  </si>
  <si>
    <t>ｴﾁﾙﾌﾞﾛｯｸ ﾀﾌﾞ</t>
  </si>
  <si>
    <t>ﾃﾄﾗﾋﾟｵﾝ･ﾃﾌﾞﾁｳﾛﾝ粒剤</t>
  </si>
  <si>
    <t>ﾗｰﾁPro粒剤</t>
  </si>
  <si>
    <t>ﾄﾘｱﾌｧﾓﾝ･ﾍﾞﾝｿﾞﾋﾞｼｸﾛﾝ･ﾍﾟﾝﾄｷｻｿﾞﾝ粒剤</t>
  </si>
  <si>
    <t>SDSｲｻﾞﾅｷﾞ1ｷﾛ粒剤</t>
  </si>
  <si>
    <t>ｲｻﾞﾅｷﾞ1ｷﾛ粒剤</t>
  </si>
  <si>
    <t>ﾊｰﾄﾞﾀｯｸﾙ液剤</t>
  </si>
  <si>
    <t>ﾎﾄﾞｶﾞﾔﾊｰﾄﾞﾀｯｸﾙ液剤</t>
  </si>
  <si>
    <t>ﾈｺｿｷﾞﾊﾟﾜｰDX</t>
  </si>
  <si>
    <t>ｸﾞﾘｰﾝｲﾝﾌﾟｰﾙDF</t>
  </si>
  <si>
    <t>天空ｴｱｰ粒剤</t>
  </si>
  <si>
    <t>ｼｸﾞﾅｽｴｱｰ粒剤</t>
  </si>
  <si>
    <t>ｴﾄﾌｪﾝﾌﾟﾛｯｸｽ･ｼﾞﾉﾃﾌﾗﾝ乳剤</t>
  </si>
  <si>
    <t>ｽﾀｰﾄﾚﾎﾞﾝW10</t>
  </si>
  <si>
    <t>ｸﾐｶﾞｰﾄﾞSC</t>
  </si>
  <si>
    <t>ｼﾞﾉﾃﾌﾗﾝ･ﾌｪﾘﾑｿﾞﾝ･ﾌｻﾗｲﾄﾞ水和剤</t>
  </si>
  <si>
    <t>ｼﾞﾉﾃﾌﾗﾝ･ﾌｪﾘﾑｿﾞﾝ･ﾌｻﾗｲﾄﾞ粉剤</t>
  </si>
  <si>
    <t>ﾌﾞﾚｰﾄﾞｽﾀｰｸﾙ粉剤DL</t>
  </si>
  <si>
    <t>ｽﾋﾟﾉｻﾄﾞ･ﾌﾙﾋﾟﾘﾐﾝ･ﾄﾘｼｸﾗｿﾞｰﾙ粒剤</t>
  </si>
  <si>
    <t>ﾋﾞｰﾑﾘﾃﾞｨｱｽﾋﾟﾉ箱粒剤</t>
  </si>
  <si>
    <t>ｸﾐｱｲﾋﾞｰﾑﾘﾃﾞｨｱｽﾋﾟﾉ箱粒剤</t>
  </si>
  <si>
    <t>ﾐﾘｵﾈｱﾌﾛｱﾌﾞﾙ</t>
  </si>
  <si>
    <t>ﾌﾟﾛﾋﾟﾘｽﾙﾌﾛﾝ･ﾗﾝｺﾄﾘｵﾝﾅﾄﾘｳﾑ塩粒剤</t>
  </si>
  <si>
    <t>ﾌﾙｽｺｱZ1ｷﾛ粒剤</t>
  </si>
  <si>
    <t>ﾀﾝﾎﾞｴｰｽK Z1ｷﾛ粒剤</t>
  </si>
  <si>
    <t>ﾌﾙｽｺｱZｼﾞｬﾝﾎﾞ</t>
  </si>
  <si>
    <t>ﾀﾝﾎﾞｴｰｽK Zｼﾞｬﾝﾎﾞ</t>
  </si>
  <si>
    <t>ｳｨﾆﾝｸﾞﾗﾝ1ｷﾛ粒剤</t>
  </si>
  <si>
    <t>ﾊｺｶﾞｰﾄﾞ粒剤</t>
  </si>
  <si>
    <t>ｼｮｷﾆｰ1ｷﾛ粒剤</t>
  </si>
  <si>
    <t>ｶﾚﾀｰ</t>
  </si>
  <si>
    <t>ﾊﾞｽﾀAL</t>
  </si>
  <si>
    <t>ﾍﾞﾆｶAｽﾌﾟﾚｰ</t>
  </si>
  <si>
    <t>ｱﾋﾟﾛｸﾞﾛｳMXｴｱｰ粒剤</t>
  </si>
  <si>
    <t>ﾌﾙﾊﾟﾜｰMX500ｸﾞﾗﾑFG</t>
  </si>
  <si>
    <t>ｳｨﾆﾝｸﾞﾗﾝﾌﾛｱﾌﾞﾙ</t>
  </si>
  <si>
    <t>ｳｨﾆﾝｸﾞﾗﾝｼﾞｬﾝﾎﾞ</t>
  </si>
  <si>
    <t>ﾎｸｺｰﾌﾟﾘﾝｽｽﾋﾟﾉ粒剤6</t>
  </si>
  <si>
    <t>ﾎｸｺｰﾘﾃﾞｨｱ箱粒剤</t>
  </si>
  <si>
    <t>ﾎｸｺｰDr.ｵﾘｾﾞﾘﾃﾞｨｱ箱粒剤</t>
  </si>
  <si>
    <t>ｼﾞｸﾛﾍﾞﾝﾁｱｿﾞｸｽ粒剤</t>
  </si>
  <si>
    <t>ﾌﾞｰﾝ箱粒剤</t>
  </si>
  <si>
    <t>ﾍﾞﾝﾀｿﾞﾝ･ﾒﾀﾐﾎｯﾌﾟ液剤</t>
  </si>
  <si>
    <t>ﾄﾄﾞﾒﾊﾞｽMF液剤</t>
  </si>
  <si>
    <t>ｸﾛﾗﾝﾄﾗﾆﾘﾌﾟﾛｰﾙ･ﾄﾘﾌﾙﾒｿﾞﾋﾟﾘﾑ･ｼﾞｸﾛﾍﾞﾝﾁｱｿﾞｸｽ粒剤</t>
  </si>
  <si>
    <t>ﾌﾞｰﾝｾﾞｸﾃﾗ箱粒剤</t>
  </si>
  <si>
    <t>ｼｱﾝﾄﾗﾆﾘﾌﾟﾛｰﾙ･ｼﾞｸﾛﾍﾞﾝﾁｱｿﾞｸｽ粒剤</t>
  </si>
  <si>
    <t>ﾌﾞｰﾝﾊﾟﾃﾞｨｰﾄ箱粒剤</t>
  </si>
  <si>
    <t>ﾃﾄﾗﾆﾘﾌﾟﾛｰﾙ･ｼﾞｸﾛﾍﾞﾝﾁｱｿﾞｸｽ･ﾍﾟﾝﾌﾙﾌｪﾝ粒剤</t>
  </si>
  <si>
    <t>ﾌﾞｰﾝﾚﾊﾟｰﾄﾞ箱粒剤</t>
  </si>
  <si>
    <t>ﾄｰﾀﾙﾊﾟﾜｰ1ｷﾛ粒剤</t>
  </si>
  <si>
    <t>ﾄｰﾀﾙﾊﾟﾜｰｼﾞｬﾝﾎﾞ</t>
  </si>
  <si>
    <t>ﾄｰﾀﾙﾊﾟﾜｰﾌﾛｱﾌﾞﾙ</t>
  </si>
  <si>
    <t>ﾄｯﾌﾟｶﾞﾝR1ｷﾛ粒剤</t>
  </si>
  <si>
    <t>ﾄｯﾌﾟｶﾞﾝR豆つぶ250</t>
  </si>
  <si>
    <t>ﾄｯﾌﾟｶﾞﾝRｼﾞｬﾝﾎﾞ</t>
  </si>
  <si>
    <t>ﾄｯﾌﾟｶﾞﾝRﾌﾛｱﾌﾞﾙ</t>
  </si>
  <si>
    <t>ｵｷｻｼﾞｸﾛﾒﾎﾝ･ﾃﾌﾘﾙﾄﾘｵﾝ･ﾒﾀｿﾞｽﾙﾌﾛﾝ粒剤</t>
  </si>
  <si>
    <t>ﾃﾞｨｵｰﾚ1ｷﾛ粒剤</t>
  </si>
  <si>
    <t>ﾌﾛﾙﾋﾟﾗｳｷｼﾌｪﾝﾍﾞﾝｼﾞﾙ水和剤</t>
  </si>
  <si>
    <t>ｲﾈｻﾎﾟｰﾄSC</t>
  </si>
  <si>
    <t>ﾌﾛﾙﾋﾟﾗｳｷｼﾌｪﾝﾍﾞﾝｼﾞﾙ粒剤</t>
  </si>
  <si>
    <t>ｲﾈｻﾎﾟｰﾄ1ｷﾛ粒剤</t>
  </si>
  <si>
    <t>ﾌﾞﾀｸﾛｰﾙ･ﾌﾛﾙﾋﾟﾗｳｷｼﾌｪﾝﾍﾞﾝｼﾞﾙ粒剤</t>
  </si>
  <si>
    <t>ｲﾈｻﾎﾟｰﾄB1ｷﾛ粒剤</t>
  </si>
  <si>
    <t>ｶﾌｪﾝｽﾄﾛｰﾙ･ﾌﾛﾙﾋﾟﾗｳｷｼﾌｪﾝﾍﾞﾝｼﾞﾙ･ﾍﾞﾝｿﾞﾋﾞｼｸﾛﾝ水和剤</t>
  </si>
  <si>
    <t>ﾀﾞﾝｸｼｮｯﾄﾌﾛｱﾌﾞﾙ</t>
  </si>
  <si>
    <t>ｶﾌｪﾝｽﾄﾛｰﾙ･ﾌﾛﾙﾋﾟﾗｳｷｼﾌｪﾝﾍﾞﾝｼﾞﾙ･ﾍﾞﾝｿﾞﾋﾞｼｸﾛﾝ粒剤</t>
  </si>
  <si>
    <t>ﾀﾞﾝｸｼｮｯﾄ1ｷﾛ粒剤</t>
  </si>
  <si>
    <t>ﾌﾛﾙﾋﾟﾗｳｷｼﾌｪﾝﾍﾞﾝｼﾞﾙ乳剤</t>
  </si>
  <si>
    <t>ﾛｲﾔﾝﾄ乳剤</t>
  </si>
  <si>
    <t>ｸﾐｱｲﾛｲﾔﾝﾄ乳剤</t>
  </si>
  <si>
    <t>ﾌﾛﾙﾋﾟﾗｳｷｼﾌｪﾝﾍﾞﾝｼﾞﾙ･ﾍﾟﾉｷｽｽﾗﾑ･ﾍﾞﾝｿﾞﾋﾞｼｸﾛﾝ粒剤</t>
  </si>
  <si>
    <t>ｳｨｰﾄﾞｺｱ1ｷﾛ粒剤</t>
  </si>
  <si>
    <t>ｲﾌﾟﾌﾙﾌｪﾉｷﾝ水和剤</t>
  </si>
  <si>
    <t>ﾍﾞｽﾀｰﾌﾌﾛｱﾌﾞﾙ</t>
  </si>
  <si>
    <t>ｸﾐｱｲｴﾐﾘｱﾌﾛｱﾌﾞﾙ</t>
  </si>
  <si>
    <t>ｼﾞｪｲﾌﾚﾝﾄﾞ400FG</t>
  </si>
  <si>
    <t>ｻﾗﾌﾞﾚｯﾄﾞKAI400FG</t>
  </si>
  <si>
    <t>ﾊﾞﾘﾀﾞﾏｲｼﾝ･ﾌｻﾗｲﾄﾞ水和剤</t>
  </si>
  <si>
    <t>ﾗﾌﾞｻｲﾄﾞﾊﾞﾘﾀﾞﾌﾛｱﾌﾞﾙ</t>
  </si>
  <si>
    <t>ﾊﾞｻｸﾞﾗﾝ･ｴｱｰ1ｷﾛ粒剤</t>
  </si>
  <si>
    <t>ﾌﾙﾎﾟｷｻﾑ･ﾌﾙﾙﾌﾟﾘﾐﾄﾞｰﾙ粒剤</t>
  </si>
  <si>
    <t>ﾌｨｰﾙﾄﾞｾｲﾊﾞｰ粒剤</t>
  </si>
  <si>
    <t>ﾒﾁﾙﾃﾄﾗﾌﾟﾛｰﾙ水和剤</t>
  </si>
  <si>
    <t>ﾑｹﾂﾌﾛｱﾌﾞﾙ</t>
  </si>
  <si>
    <t>ﾌﾟﾛｼｰﾄﾞ顆粒水和剤</t>
  </si>
  <si>
    <t>ｱﾙｶﾞｯﾄ顆粒水和剤</t>
  </si>
  <si>
    <t>ﾒﾚｻｲﾄﾞ顆粒水和剤</t>
  </si>
  <si>
    <t>ｼﾞﾍﾞﾚﾘﾝ明治液剤</t>
  </si>
  <si>
    <t>日産ｵﾘｾﾞﾒｰﾄﾘﾃﾞｨｱ箱粒剤</t>
  </si>
  <si>
    <t>ｵﾘｾﾞﾒｰﾄﾘﾃﾞｨｱ箱粒剤</t>
  </si>
  <si>
    <t>ﾀｰﾊﾞｼﾙ･ﾃﾌﾞﾁｳﾛﾝ･DCMU粒剤</t>
  </si>
  <si>
    <t>ﾜｲﾄﾞｳｪｲV3粒剤</t>
  </si>
  <si>
    <t>ﾈｺｿｷﾞｴｰｽV3粒剤</t>
  </si>
  <si>
    <t>ｽﾏｰﾄﾌﾚｯｼｭ ﾌﾟﾛﾀﾌﾞY</t>
  </si>
  <si>
    <t>ｱｸﾁﾉｰﾙB乳剤</t>
  </si>
  <si>
    <t>ﾐｷﾞﾜ20ﾌﾛｱﾌﾞﾙ</t>
  </si>
  <si>
    <t>ﾐｷﾞﾜ10ﾌﾛｱﾌﾞﾙ</t>
  </si>
  <si>
    <t>ﾐｷﾞﾜ8ﾌﾛｱﾌﾞﾙ</t>
  </si>
  <si>
    <t>ﾃｨｱﾚｽ ﾌﾛｱﾌﾞﾙ</t>
  </si>
  <si>
    <t>ﾏｸﾞｧﾝﾌﾟK 殺虫剤入り</t>
  </si>
  <si>
    <t>ﾌﾛﾝｻｲﾄﾞSKY</t>
  </si>
  <si>
    <t>ｼﾞﾌﾙﾌｪﾆｶﾝ･ﾋﾟﾛｷｻｽﾙﾎﾝ水和剤</t>
  </si>
  <si>
    <t>ｷﾀｼｰﾌﾞﾌﾛｱﾌﾞﾙ</t>
  </si>
  <si>
    <t>ｷｭﾌﾟﾛﾌｨｯｸｽ40</t>
  </si>
  <si>
    <t>ﾈｺｿｷﾞLIFELEX粒剤</t>
  </si>
  <si>
    <t>ｶﾋﾞﾅｲｽPZ水和剤</t>
  </si>
  <si>
    <t>住化ﾄﾙﾌｧﾝ</t>
  </si>
  <si>
    <t>ﾌﾞﾛﾌﾗﾆﾘﾄﾞ水和剤</t>
  </si>
  <si>
    <t>ﾌﾞﾛﾌﾚｱSC</t>
  </si>
  <si>
    <t>ﾌﾞﾛﾌﾚｱ20SC</t>
  </si>
  <si>
    <t>ﾍﾞﾝｽﾞﾋﾟﾘﾓｷｻﾝ水和剤</t>
  </si>
  <si>
    <t>ｵｰｹｽﾄﾗﾌﾛｱﾌﾞﾙ</t>
  </si>
  <si>
    <t>ﾍﾞﾝｽﾞﾋﾟﾘﾓｷｻﾝ粉剤</t>
  </si>
  <si>
    <t>ｵｰｹｽﾄﾗ粉剤DL</t>
  </si>
  <si>
    <t>ﾒｺﾌﾟﾛｯﾌﾟPｶﾘｳﾑ塩･DBN複合肥料</t>
  </si>
  <si>
    <t>ｼﾊﾞﾚﾝｼﾞｬｰⅢ粒剤</t>
  </si>
  <si>
    <t>ｼﾊﾞｷｰﾌﾟﾌﾟﾗｽⅤ</t>
  </si>
  <si>
    <t>住化ﾌﾙｽｳｨﾝｸﾞ</t>
  </si>
  <si>
    <t>ﾌﾟﾘﾛｯｿ粒剤ｵﾒｶﾞ</t>
  </si>
  <si>
    <t>ｶﾀﾞﾝｾｰﾌⅡ</t>
  </si>
  <si>
    <t>ｸﾏﾘﾝ系剤</t>
  </si>
  <si>
    <t>ﾗｯﾄｼｰﾄﾞF</t>
  </si>
  <si>
    <t>ｶｲﾘｷZ1ｷﾛ粒剤</t>
  </si>
  <si>
    <t>草取り名人K</t>
  </si>
  <si>
    <t>こっぱみじんK</t>
  </si>
  <si>
    <t>ﾃﾆﾙｸﾛｰﾙ･ﾋﾟﾗｸﾛﾆﾙ･ﾍﾞﾝｿﾞﾋﾞｼｸﾛﾝ粒剤</t>
  </si>
  <si>
    <t>ﾊﾟﾋﾟﾘｶ1ｷﾛ粒剤</t>
  </si>
  <si>
    <t>草取り名人M</t>
  </si>
  <si>
    <t>こっぱみじんM</t>
  </si>
  <si>
    <t>ｸﾛﾙﾌｪﾅﾋﾟﾙ粒剤</t>
  </si>
  <si>
    <t>ｺﾃﾂﾍﾞｲﾄ</t>
  </si>
  <si>
    <t>ｻﾝｹｲｺﾃﾂﾍﾞｲﾄ</t>
  </si>
  <si>
    <t>ｵｸｿｽDS</t>
  </si>
  <si>
    <t>ｼﾝｸﾞﾙｷｯｸ箱粒剤</t>
  </si>
  <si>
    <t>ﾍﾞﾝｿﾞﾋﾞｼｸﾛﾝ･ﾒﾀﾐﾎｯﾌﾟ粒剤</t>
  </si>
  <si>
    <t>ｶｲｼMF1ｷﾛ粒剤</t>
  </si>
  <si>
    <t>SDSｶｲｼMF1ｷﾛ粒剤</t>
  </si>
  <si>
    <t>ｶｯｼｰﾆﾌﾛｱﾌﾞﾙ</t>
  </si>
  <si>
    <t>ﾍﾟﾉｷｽｽﾗﾑ･ﾍﾞﾝｿﾞﾋﾞｼｸﾛﾝ･ﾒﾀｿﾞｽﾙﾌﾛﾝ粒剤</t>
  </si>
  <si>
    <t>ｻﾌｧｲｱ1ｷﾛ粒剤</t>
  </si>
  <si>
    <t>ｵｷｻｼﾞｸﾛﾒﾎﾝ･ﾌｪﾝｷﾉﾄﾘｵﾝ･ﾌﾟﾛﾋﾟﾘｽﾙﾌﾛﾝ･ﾌﾞﾛﾓﾌﾞﾁﾄﾞ粒剤</t>
  </si>
  <si>
    <t>ｼﾝｽﾞｲZ1ｷﾛ粒剤</t>
  </si>
  <si>
    <t>ｵｷｻｼﾞｸﾛﾒﾎﾝ･ﾌｪﾝｷﾉﾄﾘｵﾝ･ﾌﾟﾛﾋﾟﾘｽﾙﾌﾛﾝ･ﾌﾞﾛﾓﾌﾞﾁﾄﾞ剤</t>
  </si>
  <si>
    <t>ｼﾝｽﾞｲZ豆つぶ250</t>
  </si>
  <si>
    <t>ｼﾝｽﾞｲZｼﾞｬﾝﾎﾞ</t>
  </si>
  <si>
    <t>ｵｷｻｼﾞｸﾛﾒﾎﾝ･ﾌｪﾝｷﾉﾄﾘｵﾝ･ﾌﾟﾛﾋﾟﾘｽﾙﾌﾛﾝ･ﾌﾞﾛﾓﾌﾞﾁﾄﾞ水和剤</t>
  </si>
  <si>
    <t>ｼﾝｽﾞｲZﾌﾛｱﾌﾞﾙ</t>
  </si>
  <si>
    <t>ﾋﾟｼﾞﾌﾙﾒﾄﾌｪﾝ水和剤</t>
  </si>
  <si>
    <t>ﾐﾗﾋﾞｽﾌﾛｱﾌﾞﾙ</t>
  </si>
  <si>
    <t>ﾈｷﾘｽﾀｰ</t>
  </si>
  <si>
    <t>ｼﾊﾞｷｰﾌﾟｽﾉｰ</t>
  </si>
  <si>
    <t>ｽﾄﾏｲ液剤20</t>
  </si>
  <si>
    <t>ｺﾙﾃﾊﾞ ｱﾄﾗｸﾃｨﾌﾞ</t>
  </si>
  <si>
    <t>ｺﾙﾃﾊﾞ ﾊｰﾚｲDF</t>
  </si>
  <si>
    <t>ｺﾙﾃﾊﾞ ﾌﾟﾘﾝｽｽﾋﾟﾉ粒剤6</t>
  </si>
  <si>
    <t>ｺﾙﾃﾊﾞ ｾﾞｸｻﾛﾝ箱粒剤</t>
  </si>
  <si>
    <t>ｵｷｻｼﾞｸﾛﾒﾎﾝ･ﾃﾌﾘﾙﾄﾘｵﾝ･ﾒﾀｿﾞｽﾙﾌﾛﾝ水和剤</t>
  </si>
  <si>
    <t>ﾃﾞｨｵｰﾚﾌﾛｱﾌﾞﾙ</t>
  </si>
  <si>
    <t>ﾃﾞｨｵｰﾚｼﾞｬﾝﾎﾞ</t>
  </si>
  <si>
    <t>ﾃﾞｨｵｰﾚｴｱｰ粒剤</t>
  </si>
  <si>
    <t>ﾀﾌｴｲﾄﾞ</t>
  </si>
  <si>
    <t>ﾎｰｸｱｲ顆粒水和剤</t>
  </si>
  <si>
    <t>ｷｬﾌﾟﾀﾝ･ﾋﾟｺｷｼｽﾄﾛﾋﾞﾝ水和剤</t>
  </si>
  <si>
    <t>ﾂｲﾝﾊﾞﾘｱｰ水和剤</t>
  </si>
  <si>
    <t>ﾁﾘｶﾌﾞﾘﾀﾞﾆ･ﾐﾔｺｶﾌﾞﾘﾀﾞﾆ剤</t>
  </si>
  <si>
    <t>ﾐｯﾁﾄｯﾌﾟ</t>
  </si>
  <si>
    <t>ﾃﾄﾘｰﾉﾌﾛｱﾌﾞﾙ</t>
  </si>
  <si>
    <t>ﾊｰﾓﾆｰDF</t>
  </si>
  <si>
    <t>ﾌｪﾝｷﾉﾄﾘｵﾝ･ﾌﾟﾛﾋﾟﾘｽﾙﾌﾛﾝ･ﾍﾟﾝﾄｷｻｿﾞﾝ水和剤</t>
  </si>
  <si>
    <t>ｾﾞｰﾀｼﾞｬｶﾞｰﾌﾛｱﾌﾞﾙ</t>
  </si>
  <si>
    <t>ﾌｪﾝｷﾉﾄﾘｵﾝ･ﾌﾟﾛﾋﾟﾘｽﾙﾌﾛﾝ･ﾍﾟﾝﾄｷｻｿﾞﾝ粒剤</t>
  </si>
  <si>
    <t>ｾﾞｰﾀｼﾞｬｶﾞｰ1ｷﾛ粒剤</t>
  </si>
  <si>
    <t>ｾﾞｰﾀｼﾞｬｶﾞｰｼﾞｬﾝﾎﾞ</t>
  </si>
  <si>
    <t>ｼﾒﾄﾘﾝ･ﾋﾟﾘﾐｽﾙﾌｧﾝ･ﾌｪﾝｷﾉﾄﾘｵﾝ剤</t>
  </si>
  <si>
    <t>ﾂｲｹﾞｷ豆つぶ250</t>
  </si>
  <si>
    <t>ｼｱﾝﾄﾗﾆﾘﾌﾟﾛｰﾙ･ｲｿﾁｱﾆﾙ水和剤</t>
  </si>
  <si>
    <t>ﾐﾈｸﾄﾌﾞﾗｽﾀｰ顆粒水和剤</t>
  </si>
  <si>
    <t>ﾃﾄﾗﾆﾘﾌﾟﾛｰﾙ･ﾋﾟﾒﾄﾛｼﾞﾝ･ｲｿﾁｱﾆﾙ･ﾍﾟﾝﾌﾙﾌｪﾝ粒剤</t>
  </si>
  <si>
    <t>ﾖｰﾊﾞﾙﾊﾟﾜｰEV箱粒剤</t>
  </si>
  <si>
    <t>ﾃﾄﾗﾆﾘﾌﾟﾛｰﾙ･ｲｿﾁｱﾆﾙ･ﾍﾟﾝﾌﾙﾌｪﾝ粒剤</t>
  </si>
  <si>
    <t>ﾖｰﾊﾞﾙﾌﾟﾗｲﾑEV箱粒剤</t>
  </si>
  <si>
    <t>ﾃﾄﾗﾆﾘﾌﾟﾛｰﾙ･ﾋﾟﾒﾄﾛｼﾞﾝ･ｲｿﾁｱﾆﾙ粒剤</t>
  </si>
  <si>
    <t>ﾖｰﾊﾞﾙUG箱粒剤</t>
  </si>
  <si>
    <t>ﾌｪﾝｷﾉﾄﾘｵﾝ･ﾍﾟﾝﾄｷｻｿﾞﾝ･ﾒﾀｿﾞｽﾙﾌﾛﾝ水和剤</t>
  </si>
  <si>
    <t>流星ﾌﾛｱﾌﾞﾙ</t>
  </si>
  <si>
    <t>ﾌｪﾝｷﾉﾄﾘｵﾝ･ﾍﾟﾝﾄｷｻｿﾞﾝ･ﾒﾀｿﾞｽﾙﾌﾛﾝ粒剤</t>
  </si>
  <si>
    <t>流星1ｷﾛ粒剤</t>
  </si>
  <si>
    <t>流星ｼﾞｬﾝﾎﾞ</t>
  </si>
  <si>
    <t>流星ｴｱｰ粒剤</t>
  </si>
  <si>
    <t>ｱｼﾍﾞﾝｿﾞﾗﾙS-ﾒﾁﾙ･ﾌﾙｼﾞｵｷｿﾆﾙ水和剤</t>
  </si>
  <si>
    <t>ﾒﾀﾞﾘｵﾝｱｸｼｮﾝ水和剤</t>
  </si>
  <si>
    <t>ﾌﾙｵﾋﾟｺﾘﾄﾞ水和剤</t>
  </si>
  <si>
    <t>ﾛｰﾊﾞｰﾌﾛｱﾌﾞﾙ</t>
  </si>
  <si>
    <t>ﾋﾞﾙﾀﾞｰﾘﾃﾞｨｱ箱粒剤</t>
  </si>
  <si>
    <t>ﾎｸｺｰﾋﾞﾙﾀﾞｰﾘﾃﾞｨｱ箱粒剤</t>
  </si>
  <si>
    <t>ﾌﾙﾋﾟﾘﾐﾝ･ﾌﾟﾛﾍﾞﾅｿﾞｰﾙ･ﾍﾟﾝﾌﾙﾌｪﾝ粒剤</t>
  </si>
  <si>
    <t>Cs.ｵﾘｾﾞﾘﾃﾞｨｱEV箱粒剤</t>
  </si>
  <si>
    <t>ﾎｸｺｰCs.ｵﾘｾﾞﾘﾃﾞｨｱEV箱粒剤</t>
  </si>
  <si>
    <t>ｺﾞｰﾙﾄﾞﾗｯｼｭMC</t>
  </si>
  <si>
    <t>ｲﾏｿﾞｽﾙﾌﾛﾝ･ﾃﾌﾘﾙﾄﾘｵﾝ･ﾋﾟﾗｸﾛﾆﾙ水和剤</t>
  </si>
  <si>
    <t>ｷﾗﾘﾌﾛｱﾌﾞﾙ</t>
  </si>
  <si>
    <t>ｷﾗﾘｼﾞｬﾝﾎﾞ</t>
  </si>
  <si>
    <t>ｷﾗﾘ400FG</t>
  </si>
  <si>
    <t>ﾃﾌﾘﾙﾄﾘｵﾝ･ﾌﾟﾛﾋﾟﾘｽﾙﾌﾛﾝ水和剤</t>
  </si>
  <si>
    <t>ｶﾞﾂﾝﾄZﾌﾛｱﾌﾞﾙ</t>
  </si>
  <si>
    <t>ﾃﾌﾘﾙﾄﾘｵﾝ･ﾌﾟﾛﾋﾟﾘｽﾙﾌﾛﾝ粒剤</t>
  </si>
  <si>
    <t>ｶﾞﾂﾝﾄZ1ｷﾛ粒剤</t>
  </si>
  <si>
    <t>ｶﾞﾂﾝﾄZｼﾞｬﾝﾎﾞ</t>
  </si>
  <si>
    <t>ｶﾞﾂﾝﾄZ200FG</t>
  </si>
  <si>
    <t>ﾋﾟﾗｸﾛﾆﾙ･ﾌﾟﾛﾋﾟﾘｽﾙﾌﾛﾝ･ﾍﾞﾝｿﾞﾋﾞｼｸﾛﾝ水和剤</t>
  </si>
  <si>
    <t>ﾊﾞｯﾄｳZﾌﾛｱﾌﾞﾙ</t>
  </si>
  <si>
    <t>ﾋﾟﾗｸﾛﾆﾙ･ﾌﾟﾛﾋﾟﾘｽﾙﾌﾛﾝ･ﾍﾞﾝｿﾞﾋﾞｼｸﾛﾝ粒剤</t>
  </si>
  <si>
    <t>ﾊﾞｯﾄｳZ1ｷﾛ粒剤</t>
  </si>
  <si>
    <t>ﾊﾞｯﾄｳZｼﾞｬﾝﾎﾞ</t>
  </si>
  <si>
    <t>草ｻﾗﾊﾞｽﾄﾚｰﾄ</t>
  </si>
  <si>
    <t>ｼﾞﾒﾃﾅﾐﾄﾞP･ﾚﾅｼﾙ水和剤</t>
  </si>
  <si>
    <t>ﾚﾅｽﾀｰ水和剤</t>
  </si>
  <si>
    <t>ｸﾞﾘﾎｻｰﾄｲｿﾌﾟﾛﾋﾟﾙｱﾐﾝ塩･ﾃﾌﾞﾁｳﾛﾝ液剤</t>
  </si>
  <si>
    <t>ﾒｶﾞﾚﾝｼﾞｬｰｼｬﾜｰGT</t>
  </si>
  <si>
    <t>ﾀｰﾌｼｮｯﾄ</t>
  </si>
  <si>
    <t>ｶﾞｰﾃﾞﾝｸﾙｰL粒剤</t>
  </si>
  <si>
    <t>ﾎｸｺｰﾘﾃﾞｨｱNT箱粒剤</t>
  </si>
  <si>
    <t>ﾘﾃﾞｨｱNT箱粒剤</t>
  </si>
  <si>
    <t>ﾎｸｺｰGPｵﾘｾﾞﾘﾃﾞｨｱ箱粒剤</t>
  </si>
  <si>
    <t>GPｵﾘｾﾞﾘﾃﾞｨｱ箱粒剤</t>
  </si>
  <si>
    <t>ﾎｸｺｰCs.ｵﾘｾﾞﾘﾃﾞｨｱ箱粒剤</t>
  </si>
  <si>
    <t>Cs.ｵﾘｾﾞﾘﾃﾞｨｱ箱粒剤</t>
  </si>
  <si>
    <t>ｵｷｻｿﾞｽﾙﾌｨﾙ粒剤</t>
  </si>
  <si>
    <t>ｱﾚｽ箱粒剤3</t>
  </si>
  <si>
    <t>ｸﾛﾙﾀｰﾙｼﾞﾒﾁﾙ･ﾃﾞｼﾙｱﾙｺｰﾙ乳剤</t>
  </si>
  <si>
    <t>ﾎﾜｲﾄﾘﾎﾞﾝ</t>
  </si>
  <si>
    <t>ﾃﾞｨｵｰﾚ顆粒</t>
  </si>
  <si>
    <t>ｱﾚｽ箱粒剤</t>
  </si>
  <si>
    <t>ｵｷｻｿﾞｽﾙﾌｨﾙ･ｲｿﾁｱﾆﾙ粒剤</t>
  </si>
  <si>
    <t>ｽﾀｳﾄｱﾚｽ箱粒剤</t>
  </si>
  <si>
    <t>ｵｷｻｿﾞｽﾙﾌｨﾙ･ｼﾞｸﾛﾍﾞﾝﾁｱｿﾞｸｽ粒剤</t>
  </si>
  <si>
    <t>ﾌﾞｰﾝｱﾚｽ箱粒剤</t>
  </si>
  <si>
    <t>ｶﾞｰﾃﾞﾝｱｼｽﾄWｽﾌﾟﾚｰ</t>
  </si>
  <si>
    <t>ﾌｧｲﾝﾄﾘﾑDF</t>
  </si>
  <si>
    <t>ｸｻｱﾀｯｸ粒剤</t>
  </si>
  <si>
    <t>ﾎｸｺｰﾗﾌﾞｻｲﾄﾞK2ﾌﾛｱﾌﾞﾙ</t>
  </si>
  <si>
    <t>ﾏﾝｾﾞﾌﾞ･ﾒﾁﾙﾃﾄﾗﾌﾟﾛｰﾙ水和剤</t>
  </si>
  <si>
    <t>ﾑｹﾂDX</t>
  </si>
  <si>
    <t>ｶﾞｰﾃﾞﾝｱｼｽﾄﾌﾟﾗｽｽﾌﾟﾚｰ</t>
  </si>
  <si>
    <t>ﾀﾊﾞｺｶｽﾐｶﾒ剤</t>
  </si>
  <si>
    <t>ﾊﾞｺﾄｯﾌﾟ</t>
  </si>
  <si>
    <t>ｱﾝｸﾞﾗｼｽ</t>
  </si>
  <si>
    <t>ﾋﾟﾛｷｻｽﾙﾎﾝ･ﾌｪﾉｷｻｽﾙﾎﾝ水和剤</t>
  </si>
  <si>
    <t>理研ｿﾘｽﾄﾌﾟﾗｽ</t>
  </si>
  <si>
    <t>ｸﾛｽｱｳﾄﾌﾛｱﾌﾞﾙ</t>
  </si>
  <si>
    <t>ｸｻｸｲｯｸ</t>
  </si>
  <si>
    <t>井筒屋ｼｮｯﾄﾜﾝ･ﾂｰ液剤</t>
  </si>
  <si>
    <t>ｼﾞﾉﾃﾌﾗﾝ･ﾍﾞﾝｽﾞﾋﾟﾘﾓｷｻﾝ水和剤</t>
  </si>
  <si>
    <t>ｵｰｹｽﾄﾗｽﾀｰｸﾙｴｱｰ</t>
  </si>
  <si>
    <t>ﾃﾌﾞﾌｪﾉｼﾞﾄﾞ･ﾍﾞﾝｽﾞﾋﾟﾘﾓｷｻﾝ･ﾌﾙﾄﾗﾆﾙ粉剤</t>
  </si>
  <si>
    <t>ｵｰｹｽﾄﾗﾛﾑﾀﾞﾝﾓﾝｶｯﾄ粉剤DL</t>
  </si>
  <si>
    <t>ﾗﾝヴｫｰ粒剤</t>
  </si>
  <si>
    <t>ﾃﾄﾗﾋﾟｵﾝ･ﾌﾞﾛﾏｼﾙ･MCPP粒剤</t>
  </si>
  <si>
    <t>ﾊｲﾊﾞｰ ﾌﾟﾛ</t>
  </si>
  <si>
    <t>ﾌﾟﾛﾁｵｺﾅｿﾞｰﾙ水和剤</t>
  </si>
  <si>
    <t>ﾌﾟﾛﾗｲﾝﾌﾛｱﾌﾞﾙ</t>
  </si>
  <si>
    <t>ﾀﾌﾏｼﾞｯｸ液剤</t>
  </si>
  <si>
    <t>ﾌｧｲﾅﾙｼｮｯﾄ乳剤</t>
  </si>
  <si>
    <t>草退治ﾒｶﾞﾛﾝｸﾞｼｬﾜｰGT</t>
  </si>
  <si>
    <t>ﾃﾌﾞｺﾅｿﾞｰﾙ･ﾍﾟﾝｼｸﾛﾝ水和剤</t>
  </si>
  <si>
    <t>ﾀﾌｼｰﾊﾞﾌﾛｱﾌﾞﾙ</t>
  </si>
  <si>
    <t>GFﾀｰﾝｱｳﾄ液剤</t>
  </si>
  <si>
    <t>ﾊｲﾊﾞｰﾃﾞｭｵ</t>
  </si>
  <si>
    <t>ﾈｺｿｷﾞﾍﾞｽﾄ粒剤</t>
  </si>
  <si>
    <t>ﾊｲﾊﾞｰﾃﾞｭｵD</t>
  </si>
  <si>
    <t>ﾈｺｿｷﾞDCM6粒剤</t>
  </si>
  <si>
    <t>ﾊｲﾊﾞｰﾃﾞｭｵP</t>
  </si>
  <si>
    <t>ﾈｺｿｷﾞﾊﾟﾜｰⅡ粒剤</t>
  </si>
  <si>
    <t>ﾊｲﾊﾞｰｼｬﾜｰV</t>
  </si>
  <si>
    <t>ﾈｺｿｷﾞﾛﾝｸﾞｼｬﾜｰV9</t>
  </si>
  <si>
    <t>ﾊｲﾊﾞｰｼｬﾜｰR</t>
  </si>
  <si>
    <t>ﾈｺｿｷﾞﾊﾟﾜｰﾛﾝｸﾞｼｬﾜｰ</t>
  </si>
  <si>
    <t>ﾊｲﾊﾞｰｼｬﾜｰD</t>
  </si>
  <si>
    <t>ﾈｺｿｷﾞﾛﾝｸﾞｼｬﾜｰDX</t>
  </si>
  <si>
    <t>ﾁﾘｶﾞﾌﾞﾘ</t>
  </si>
  <si>
    <t>ｼｽﾃﾑｽﾜﾙくんﾛﾝｸﾞ</t>
  </si>
  <si>
    <t>ｸﾛﾁｱﾆｼﾞﾝ･ﾎｽﾁｱｾﾞｰﾄ粒剤</t>
  </si>
  <si>
    <t>ﾈﾏﾄﾘﾝﾊﾟﾜｰD粒剤</t>
  </si>
  <si>
    <t>ﾀﾞﾌﾞﾙﾊﾞｽﾀｰ粒剤</t>
  </si>
  <si>
    <t>ｶﾙﾀｯﾌﾟ･ｸﾛﾁｱﾆｼﾞﾝ水和剤</t>
  </si>
  <si>
    <t>住化ﾌﾙｽｳｨﾝｸﾞW</t>
  </si>
  <si>
    <t>ﾊﾞｳﾝｽﾊﾞｯｸWDG</t>
  </si>
  <si>
    <t>ｲﾌﾟﾌｪﾝｶﾙﾊﾞｿﾞﾝ･ﾃﾌﾘﾙﾄﾘｵﾝ･ﾌﾛﾙﾋﾟﾗｳｷｼﾌｪﾝﾍﾞﾝｼﾞﾙ粒剤</t>
  </si>
  <si>
    <t>ｻｷｶﾞｹ楽粒</t>
  </si>
  <si>
    <t>ﾌﾚﾋﾟｵﾝｼｬﾜｰ</t>
  </si>
  <si>
    <t>ｶﾀﾞﾝﾊﾟﾜｰｶﾞｰﾄﾞ液剤</t>
  </si>
  <si>
    <t>ﾌｪﾝﾄﾗｻﾞﾐﾄﾞ水和剤</t>
  </si>
  <si>
    <t>ｲﾉｰﾊﾞﾜﾝﾌﾛｱﾌﾞﾙ</t>
  </si>
  <si>
    <t>ﾃﾌﾘﾙﾄﾘｵﾝ水和剤</t>
  </si>
  <si>
    <t>ﾏｲﾃｨｰﾜﾝﾌﾛｱﾌﾞﾙ</t>
  </si>
  <si>
    <t>ﾄﾘｱﾌｧﾓﾝ水和剤</t>
  </si>
  <si>
    <t>ｶｳﾝｼﾙﾜﾝﾌﾛｱﾌﾞﾙ</t>
  </si>
  <si>
    <t>ﾋﾟﾗｸﾛﾆﾙ･ﾌｪﾝｷﾉﾄﾘｵﾝ･ﾌﾟﾛﾋﾟﾘｽﾙﾌﾛﾝ水和剤</t>
  </si>
  <si>
    <t>ﾋﾟﾘｶﾑｲZﾌﾛｱﾌﾞﾙ</t>
  </si>
  <si>
    <t>ﾌｪﾉｷｻｽﾙﾎﾝ･ﾌｪﾝｷﾉﾄﾘｵﾝ･ﾒﾀｿﾞｽﾙﾌﾛﾝ粒剤</t>
  </si>
  <si>
    <t>ｱｶﾂｷ1ｷﾛ粒剤</t>
  </si>
  <si>
    <t>ﾌｪﾉｷｻｽﾙﾎﾝ･ﾌｪﾝｷﾉﾄﾘｵﾝ･ﾒﾀｿﾞｽﾙﾌﾛﾝ剤</t>
  </si>
  <si>
    <t>ｱｶﾂｷ豆つぶ250</t>
  </si>
  <si>
    <t>ｱｶﾂｷｼﾞｬﾝﾎﾞ</t>
  </si>
  <si>
    <t>ﾌｪﾉｷｻｽﾙﾎﾝ･ﾌｪﾝｷﾉﾄﾘｵﾝ･ﾒﾀｿﾞｽﾙﾌﾛﾝ水和剤</t>
  </si>
  <si>
    <t>ｱｶﾂｷﾌﾛｱﾌﾞﾙ</t>
  </si>
  <si>
    <t>ﾃﾄﾗﾆﾘﾌﾟﾛｰﾙ･ｼﾞｸﾛﾍﾞﾝﾁｱｿﾞｸｽ粒剤</t>
  </si>
  <si>
    <t>ﾚｼｰﾄﾞﾌﾟﾗｽ箱粒剤</t>
  </si>
  <si>
    <t>草刈りｻｸｻｸ原液</t>
  </si>
  <si>
    <t>ﾆﾜｸﾘﾝ液剤</t>
  </si>
  <si>
    <t>ﾆﾜｸﾘｰﾝ液剤</t>
  </si>
  <si>
    <t>ｼﾞｬﾎﾞｯﾄ</t>
  </si>
  <si>
    <t>ｶﾀﾞﾝﾊﾟﾜｰｶﾞｰﾄﾞ粒剤</t>
  </si>
  <si>
    <t>ﾃﾝﾀﾞﾗｰﾌﾛｱﾌﾞﾙ</t>
  </si>
  <si>
    <t>ﾃﾌﾘﾙﾄﾘｵﾝ･ﾄﾘｱﾌｧﾓﾝ･ﾌﾛﾙﾋﾟﾗｳｷｼﾌｪﾝﾍﾞﾝｼﾞﾙ粒剤</t>
  </si>
  <si>
    <t>ｽﾄﾚﾝｸﾞｽ1ｷﾛ粒剤</t>
  </si>
  <si>
    <t>ﾖｰﾊﾞﾙｷﾝｸﾞﾌﾛｱﾌﾞﾙ</t>
  </si>
  <si>
    <t>ﾀﾞｲﾑﾛﾝ･ﾌｪﾉｷｻｽﾙﾎﾝ･ﾌｪﾝｷﾉﾄﾘｵﾝ･ﾍﾞﾝｽﾙﾌﾛﾝﾒﾁﾙ粒剤</t>
  </si>
  <si>
    <t>ﾗｵｳ1ｷﾛ粒剤</t>
  </si>
  <si>
    <t>ﾗｵｳｼﾞｬﾝﾎﾞ</t>
  </si>
  <si>
    <t>ﾀﾞｲﾑﾛﾝ･ﾌｪﾉｷｻｽﾙﾎﾝ･ﾌｪﾝｷﾉﾄﾘｵﾝ･ﾍﾞﾝｽﾙﾌﾛﾝﾒﾁﾙ水和剤</t>
  </si>
  <si>
    <t>ﾗｵｳﾌﾛｱﾌﾞﾙ</t>
  </si>
  <si>
    <t>ｱﾙﾊﾞﾘﾝ液剤10</t>
  </si>
  <si>
    <t>ﾌｪﾉｷｻｽﾙﾎﾝ･ﾌｪﾝｷﾉﾄﾘｵﾝ粒剤</t>
  </si>
  <si>
    <t>ﾊﾔﾄﾞﾘ1ｷﾛ粒剤</t>
  </si>
  <si>
    <t>ﾌｪﾉｷｻｽﾙﾎﾝ･ﾌｪﾝｷﾉﾄﾘｵﾝ剤</t>
  </si>
  <si>
    <t>ﾊﾔﾄﾞﾘ豆つぶ250</t>
  </si>
  <si>
    <t>ﾌｪﾉｷｻｽﾙﾎﾝ･ﾌｪﾝｷﾉﾄﾘｵﾝ水和剤</t>
  </si>
  <si>
    <t>ﾊﾔﾄﾞﾘﾌﾛｱﾌﾞﾙ</t>
  </si>
  <si>
    <t>ｻﾗﾌﾞﾚｯﾄﾞGO1ｷﾛ粒剤</t>
  </si>
  <si>
    <t>ｻﾗﾌﾞﾚｯﾄﾞGO400FG</t>
  </si>
  <si>
    <t>ｻﾗﾌﾞﾚｯﾄﾞGOｼﾞｬﾝﾎﾞ</t>
  </si>
  <si>
    <t>ｻﾗﾌﾞﾚｯﾄﾞGOﾌﾛｱﾌﾞﾙ</t>
  </si>
  <si>
    <t>ｾﾞｰﾀﾌﾟﾗｽ200FG</t>
  </si>
  <si>
    <t>ﾃﾗﾌﾛｱﾌﾞﾙ</t>
  </si>
  <si>
    <t>理研ﾃﾗﾌﾛｱﾌﾞﾙ</t>
  </si>
  <si>
    <t>ﾏﾂｶﾞｰﾄﾞﾌﾗｯｼｭ</t>
  </si>
  <si>
    <t>ﾌﾙﾋﾟﾘﾐﾝ･ﾌﾟﾛﾍﾞﾅｿﾞｰﾙ水和剤</t>
  </si>
  <si>
    <t>ﾎｸｺｰ側条ｵﾘｾﾞﾒｰﾄﾘﾃﾞｨｱ顆粒水和剤</t>
  </si>
  <si>
    <t>側条ｵﾘｾﾞﾒｰﾄﾘﾃﾞｨｱ顆粒水和剤</t>
  </si>
  <si>
    <t>ﾌﾙｼﾞｵｷｿﾆﾙ･ﾌﾙﾄﾗﾆﾙ水和剤</t>
  </si>
  <si>
    <t>ﾓﾝｶｯﾄﾌﾟﾗｽﾌﾛｱﾌﾞﾙ</t>
  </si>
  <si>
    <t>ｼｱﾝﾄﾗﾆﾘﾌﾟﾛｰﾙ･ｲｿﾁｱﾆﾙ･ﾍﾟﾝﾌﾙﾌｪﾝ水和剤</t>
  </si>
  <si>
    <t>ﾐﾈｸﾄﾌｫﾙｽﾀｰSC</t>
  </si>
  <si>
    <t>ｸﾞﾘﾎｻｰﾄｲｿﾌﾟﾛﾋﾟﾙｱﾐﾝ塩･ﾃﾌﾞﾁｳﾛﾝ･ﾍｷｻｼﾞﾉﾝ液剤</t>
  </si>
  <si>
    <t>ﾜｲﾄﾞｳｪｲｼｬﾜｰ</t>
  </si>
  <si>
    <t>ﾈｺｿｷﾞｴｰｽｼｬﾜｰ</t>
  </si>
  <si>
    <t>ﾚｰﾙｼｬｰﾌﾟｼｬﾜｰV6</t>
  </si>
  <si>
    <t>ﾈｺｿｷﾞｼｬﾜｰV6</t>
  </si>
  <si>
    <t>ﾗｰﾁｼｬﾜｰZ</t>
  </si>
  <si>
    <t>ｸｻｸﾘｰﾝｼｬﾜｰ</t>
  </si>
  <si>
    <t>草刈りｻｸｻｸ</t>
  </si>
  <si>
    <t>ｸｻｸﾘｱｼｬﾜｰ</t>
  </si>
  <si>
    <t>ﾜｻﾞｱﾘ楽粒</t>
  </si>
  <si>
    <t>ﾌﾞﾚｰﾄﾞｽﾀｰｸﾙRｿﾞﾙ</t>
  </si>
  <si>
    <t>ﾌｰﾓﾝﾌﾙｰﾂ</t>
  </si>
  <si>
    <t>SDSｲｻﾞﾅｷﾞｼﾞｬﾝﾎﾞSD</t>
  </si>
  <si>
    <t>ｲｻﾞﾅｷﾞｼﾞｬﾝﾎﾞSD</t>
  </si>
  <si>
    <t>SDSｲｻﾞﾅｷﾞ200SD粒剤</t>
  </si>
  <si>
    <t>ｲｻﾞﾅｷﾞ200SD粒剤</t>
  </si>
  <si>
    <t>ｵｷｻｿﾞｽﾙﾌｨﾙ･ｲﾝﾋﾟﾙﾌﾙｷｻﾑ粒剤</t>
  </si>
  <si>
    <t>ｱﾚｽﾓﾝｶﾞﾚｽ箱粒剤</t>
  </si>
  <si>
    <t>ｵｷｻｿﾞｽﾙﾌｨﾙ･ｲｿﾁｱﾆﾙ･ｲﾝﾋﾟﾙﾌﾙｷｻﾑ粒剤</t>
  </si>
  <si>
    <t>ｽﾀｳﾄｱﾚｽﾓﾝｶﾞﾚｽ箱粒剤</t>
  </si>
  <si>
    <t>ﾈｺｿｷﾞDCM9粒剤</t>
  </si>
  <si>
    <t>ﾋﾟﾛｷｻｽﾙﾎﾝ･ﾘﾆｭﾛﾝ水和剤</t>
  </si>
  <si>
    <t>ﾄｯﾌﾟﾒﾘｯﾄﾌﾛｱﾌﾞﾙ</t>
  </si>
  <si>
    <t>ﾊﾟﾜｰﾌｫﾜｰﾄﾞSC</t>
  </si>
  <si>
    <t>ｷｬﾌﾟﾀﾝ･ﾌﾙｵｷｻｽﾄﾛﾋﾞﾝ水和剤</t>
  </si>
  <si>
    <t>ｴﾋﾞｰﾄ顆粒水和剤</t>
  </si>
  <si>
    <t>ｼｸﾞﾈﾁｬｰｴｸｽﾄﾗWDG</t>
  </si>
  <si>
    <t>ｵﾚｲﾝ酸ﾅﾄﾘｳﾑ･DBEDC乳剤</t>
  </si>
  <si>
    <t>ﾍﾞｼﾞﾀﾌﾞﾙｶﾞｰﾄﾞ</t>
  </si>
  <si>
    <t>ｵﾝｺﾙCR箱粒剤</t>
  </si>
  <si>
    <t>ﾁｴﾝｶﾙﾊﾞｿﾞﾝﾒﾁﾙ･ﾎﾗﾑｽﾙﾌﾛﾝ水和剤</t>
  </si>
  <si>
    <t>ｺﾝﾋﾞｿOD</t>
  </si>
  <si>
    <t>ﾃﾌﾞﾌｪﾉｼﾞﾄﾞ･ﾍﾞﾝｽﾞﾋﾟﾘﾓｷｻﾝ･ﾌﾙﾄﾗﾆﾙ水和剤</t>
  </si>
  <si>
    <t>ｵｰｹｽﾄﾗﾛﾑﾀﾞﾝﾓﾝｶｯﾄｴｱｰ</t>
  </si>
  <si>
    <t>ﾍﾞｸﾄﾛﾝT500</t>
  </si>
  <si>
    <t>ｲﾏｻﾞｷﾝ液剤</t>
  </si>
  <si>
    <t>ｱｯﾌﾟﾃﾞｰﾄ</t>
  </si>
  <si>
    <t>ﾗﾝｺﾄﾘｵﾝﾅﾄﾘｳﾑ塩粒剤</t>
  </si>
  <si>
    <t>ﾌﾟﾛﾐｽ1ｷﾛ粒剤</t>
  </si>
  <si>
    <t>銅･ﾒﾁﾙﾃﾄﾗﾌﾟﾛｰﾙ水和剤</t>
  </si>
  <si>
    <t>ﾍｯｼﾞ水和剤</t>
  </si>
  <si>
    <t>ｲﾈﾋｰﾛｰｴｱｰ粒剤</t>
  </si>
  <si>
    <t>ｱﾍﾞﾝｼﾞｬｰﾌﾛｱﾌﾞﾙ</t>
  </si>
  <si>
    <t>ﾅﾒﾄｯｸｽ粒剤</t>
  </si>
  <si>
    <t>ﾅﾒﾄｯｸｽFL</t>
  </si>
  <si>
    <t>ｵｷｻｼﾞｱｿﾞﾝ水和剤</t>
  </si>
  <si>
    <t>ｵﾚｵｰﾙﾌﾛｱﾌﾞﾙ</t>
  </si>
  <si>
    <t>ﾌｨｰﾙﾄﾞｽﾀｰP Duo水和剤</t>
  </si>
  <si>
    <t>ｻﾝｹｲﾀﾞｲﾛﾝ</t>
  </si>
  <si>
    <t>ﾒﾄﾐﾉｽﾄﾛﾋﾞﾝ水和剤</t>
  </si>
  <si>
    <t>ﾒﾄﾐﾝ</t>
  </si>
  <si>
    <t>ｻﾝｹｲﾒﾄﾐﾝSC</t>
  </si>
  <si>
    <t>ﾈｺﾅｶｯﾄﾌﾛｱﾌﾞﾙ</t>
  </si>
  <si>
    <t>ﾌｧｲﾝｽﾅｲﾊﾟｰ</t>
  </si>
  <si>
    <t>ﾄﾘﾌﾙﾒｿﾞﾋﾟﾘﾑ水和剤</t>
  </si>
  <si>
    <t>ﾍﾟｷｻﾛﾝﾌﾛｱﾌﾞﾙ</t>
  </si>
  <si>
    <t>ﾄﾘﾌﾛｷｼｽﾄﾛﾋﾞﾝ･ﾌﾙｵﾋﾟﾗﾑ水和剤</t>
  </si>
  <si>
    <t>ｴｸｽﾃﾘｽﾌﾛｱﾌﾞﾙ</t>
  </si>
  <si>
    <t>還元澱粉糖化物･調合油･BT水和剤</t>
  </si>
  <si>
    <t>ﾍﾞﾆｶﾅﾁｭﾗﾙｽﾌﾟﾚｰ</t>
  </si>
  <si>
    <t>ｲｸﾞｻﾞｸﾄQEDｼﾞｬﾝﾎﾞ</t>
  </si>
  <si>
    <t>ﾋﾟﾗｸﾛﾝ300FG</t>
  </si>
  <si>
    <t>ｶﾙﾌﾞﾁﾚｰﾄ･ﾌﾞﾛﾏｼﾙ･DCMU粒剤</t>
  </si>
  <si>
    <t>ﾊｲﾊﾞｰV9</t>
  </si>
  <si>
    <t>ﾈｺｿｷﾞﾄｯﾌﾟV9粒剤</t>
  </si>
  <si>
    <t>ﾊｲﾊﾞｰﾍﾞｽﾄI</t>
  </si>
  <si>
    <t>ﾈｺｿｷﾞﾍﾞｽﾄI粒剤</t>
  </si>
  <si>
    <t>ﾙﾐｽﾊﾟﾝｽFS</t>
  </si>
  <si>
    <t>ﾋﾟﾘﾌﾀﾘﾄﾞ･ﾌﾟﾚﾁﾗｸﾛｰﾙ･ﾍﾞﾝｽﾙﾌﾛﾝﾒﾁﾙ･ﾒｿﾄﾘｵﾝ粒剤</t>
  </si>
  <si>
    <t>ﾒｶﾞｵｽMX1ｷﾛ粒剤</t>
  </si>
  <si>
    <t>ﾀｰﾊﾞｼﾙ･ﾃﾌﾞﾁｳﾛﾝ･ﾍｷｻｼﾞﾉﾝ粒剤</t>
  </si>
  <si>
    <t>ｸﾞﾗｽｼﾞｬｯｸDX粒剤</t>
  </si>
  <si>
    <t>ﾀｰﾊﾞｼﾙ･ﾃﾌﾞﾁｳﾛﾝ･ﾍｷｻｼﾞﾉﾝ･DCMU粒剤</t>
  </si>
  <si>
    <t>ｸﾞﾗｽｼﾞｬｯｸV9粒剤</t>
  </si>
  <si>
    <t>ﾈｺｿｷﾞﾜｲﾄﾞV9粒剤</t>
  </si>
  <si>
    <t>ﾚｰﾙｼｬｰﾌﾟV粒剤</t>
  </si>
  <si>
    <t>ｸｻﾊﾝﾀｰV粒剤</t>
  </si>
  <si>
    <t>ｴﾝﾊﾞｰFL</t>
  </si>
  <si>
    <t>ｶﾞｰﾃﾞﾝｱｼｽﾄﾋﾟｭｱｽﾌﾟﾚｰ</t>
  </si>
  <si>
    <t>日曹ｱﾙﾌｧｰﾄﾞ液剤</t>
  </si>
  <si>
    <t>ｼｱﾝﾄﾗﾆﾘﾌﾟﾛｰﾙ･ｼﾞｸﾛﾍﾞﾝﾁｱｿﾞｸｽ水和剤</t>
  </si>
  <si>
    <t>ﾌﾞｰﾝﾊﾞｽﾞSC</t>
  </si>
  <si>
    <t>ｲｸﾞｻﾞｸﾄQED1ｷﾛ粒剤</t>
  </si>
  <si>
    <t>ｱﾌﾞｼｼﾝ酸液剤</t>
  </si>
  <si>
    <t>ｱﾌﾞｻｯﾌﾟ液剤</t>
  </si>
  <si>
    <t>ｱﾌｨﾄﾞﾋﾟﾛﾍﾟﾝ水和剤</t>
  </si>
  <si>
    <t>ｾﾌｨｰﾅDC</t>
  </si>
  <si>
    <t>ﾋﾟﾘﾐｽﾙﾌｧﾝ･ﾌｪﾝﾄﾗｻﾞﾐﾄﾞ･ﾌﾞﾛﾓﾌﾞﾁﾄﾞ粒剤</t>
  </si>
  <si>
    <t>ｲｯｾﾝ1ｷﾛ粒剤</t>
  </si>
  <si>
    <t>ﾋﾟﾘﾐｽﾙﾌｧﾝ･ﾌｪﾝﾄﾗｻﾞﾐﾄﾞ･ﾌﾞﾛﾓﾌﾞﾁﾄﾞ剤</t>
  </si>
  <si>
    <t>ｲｯｾﾝ豆つぶ250</t>
  </si>
  <si>
    <t>ｲｯｾﾝｼﾞｬﾝﾎﾞ</t>
  </si>
  <si>
    <t>ｼｸﾛﾋﾟﾘﾓﾚｰﾄ･ﾄﾘｱﾌｧﾓﾝ･ﾍﾞﾝｿﾞﾋﾞｼｸﾛﾝ粒剤</t>
  </si>
  <si>
    <t>ｸﾞｯﾄﾞﾗｯｸ500ｸﾞﾗﾑ粒剤</t>
  </si>
  <si>
    <t>SDSｸﾞｯﾄﾞﾗｯｸ500ｸﾞﾗﾑ粒剤</t>
  </si>
  <si>
    <t>ｼｸﾛﾋﾟﾘﾓﾚｰﾄ･ﾄﾘｱﾌｧﾓﾝ･ﾍﾞﾝｿﾞﾋﾞｼｸﾛﾝ水和剤</t>
  </si>
  <si>
    <t>ｸﾞｯﾄﾞﾗｯｸﾌﾛｱﾌﾞﾙ</t>
  </si>
  <si>
    <t>SDSｸﾞｯﾄﾞﾗｯｸﾌﾛｱﾌﾞﾙ</t>
  </si>
  <si>
    <t>ｸﾞｯﾄﾞﾗｯｸｼﾞｬﾝﾎﾞ</t>
  </si>
  <si>
    <t>SDSｸﾞｯﾄﾞﾗｯｸｼﾞｬﾝﾎﾞ</t>
  </si>
  <si>
    <t>ﾃﾌﾞﾁｳﾛﾝ･ﾍｷｻｼﾞﾉﾝ粒剤</t>
  </si>
  <si>
    <t>ﾏｽﾀﾘｰW粒剤</t>
  </si>
  <si>
    <t>ﾀｰﾊﾞｼﾙ･ﾌﾙﾐｵｷｻｼﾞﾝ･ﾍｷｻｼﾞﾉﾝ粒剤</t>
  </si>
  <si>
    <t>ﾗｰﾁGT粒剤</t>
  </si>
  <si>
    <t>ｸｻﾉﾝGT粒剤</t>
  </si>
  <si>
    <t>ｸﾞﾙﾎｼﾈｰﾄ･ﾍｷｻｼﾞﾉﾝ液剤</t>
  </si>
  <si>
    <t>ﾜｲﾄﾞｳｪｲｼｬﾜｰNX</t>
  </si>
  <si>
    <t>ﾈｺｿｷﾞｴｰｽｼｬﾜｰNX</t>
  </si>
  <si>
    <t>ﾀｰﾊﾞｼﾙ･ﾍｷｻｼﾞﾉﾝ･DBN粒剤</t>
  </si>
  <si>
    <t>ﾜｲﾄﾞｳｪｲDX粒剤</t>
  </si>
  <si>
    <t>ﾈｺｿｷﾞｴｰｽDX粒剤</t>
  </si>
  <si>
    <t>MICﾌｪﾙﾃﾗﾁｪｽ箱粒剤</t>
  </si>
  <si>
    <t>ﾌﾙﾊｳｽﾀｰﾌﾌﾛｱﾌﾞﾙ</t>
  </si>
  <si>
    <t>ﾎｯﾄｺﾝﾋﾞｴﾙｼﾞｬﾝﾎﾞSD</t>
  </si>
  <si>
    <t>ﾎｯﾄｺﾝﾋﾞｴﾙ200SD粒剤</t>
  </si>
  <si>
    <t>ﾌｪﾝｷﾉﾄﾘｵﾝ･ﾌｪﾝﾄﾗｻﾞﾐﾄﾞ粒剤</t>
  </si>
  <si>
    <t>ｼﾝｹﾞｷ1ｷﾛ粒剤</t>
  </si>
  <si>
    <t>ﾌｪﾝｷﾉﾄﾘｵﾝ･ﾌｪﾝﾄﾗｻﾞﾐﾄﾞ剤</t>
  </si>
  <si>
    <t>ｼﾝｹﾞｷ豆つぶ250</t>
  </si>
  <si>
    <t>ｼﾝｹﾞｷｼﾞｬﾝﾎﾞ</t>
  </si>
  <si>
    <t>ﾌｪﾝｷﾉﾄﾘｵﾝ･ﾌｪﾝﾄﾗｻﾞﾐﾄﾞ水和剤</t>
  </si>
  <si>
    <t>ｼﾝｹﾞｷﾌﾛｱﾌﾞﾙ</t>
  </si>
  <si>
    <t>ｼﾊﾛﾎｯﾌﾟﾌﾞﾁﾙ･ﾌﾛﾙﾋﾟﾗｳｷｼﾌｪﾝﾍﾞﾝｼﾞﾙ乳剤</t>
  </si>
  <si>
    <t>ﾉﾌﾞﾚｸﾄ乳剤</t>
  </si>
  <si>
    <t>ﾋﾟﾘﾌﾀﾘﾄﾞ･ﾍﾞﾝｿﾞﾋﾞｼｸﾛﾝ粒剤</t>
  </si>
  <si>
    <t>ｱﾋﾟﾛﾌｧｰｽﾄ1ｷﾛ粒剤</t>
  </si>
  <si>
    <t>ﾀｸﾃｨｸｽ1ｷﾛ粒剤</t>
  </si>
  <si>
    <t>ｼﾞﾒﾀﾒﾄﾘﾝ･ﾋﾟﾗｸﾛﾆﾙ粒剤</t>
  </si>
  <si>
    <t>先陣ｼﾞｬﾝﾎﾞ</t>
  </si>
  <si>
    <t>先陣200FG</t>
  </si>
  <si>
    <t>MICｼﾞﾍﾞﾚﾘﾝ粉末</t>
  </si>
  <si>
    <t>MICｼﾞﾍﾞﾚﾘﾝ液剤</t>
  </si>
  <si>
    <t>ｸｸﾒﾘｽEX</t>
  </si>
  <si>
    <t>ｽﾊﾟｲﾃﾞｯｸｽﾊﾞｲﾀﾙ</t>
  </si>
  <si>
    <t>ﾌｪﾝｷﾉﾄﾘｵﾝ･ﾌﾟﾛﾋﾟﾘｽﾙﾌﾛﾝ･ﾌﾞﾛﾓﾌﾞﾁﾄﾞ粒剤</t>
  </si>
  <si>
    <t>ﾚｵｾﾞｰﾀ1ｷﾛ粒剤</t>
  </si>
  <si>
    <t>ﾚｵｾﾞｰﾀｼﾞｬﾝﾎﾞ</t>
  </si>
  <si>
    <t>ﾚｵｾﾞｰﾀ300FG</t>
  </si>
  <si>
    <t>ﾌｪﾝｷﾉﾄﾘｵﾝ･ﾌﾟﾛﾋﾟﾘｽﾙﾌﾛﾝ･ﾌﾞﾛﾓﾌﾞﾁﾄﾞ水和剤</t>
  </si>
  <si>
    <t>ﾚｵｾﾞｰﾀﾌﾛｱﾌﾞﾙ</t>
  </si>
  <si>
    <t>ｳｨｰﾄﾞｺｱｼﾞｬﾝﾎﾞSD</t>
  </si>
  <si>
    <t>SDSｳｨｰﾄﾞｺｱｼﾞｬﾝﾎﾞSD</t>
  </si>
  <si>
    <t>ｳｨｰﾄﾞｺｱ200SD粒剤</t>
  </si>
  <si>
    <t>SDSｳｨｰﾄﾞｺｱ200SD粒剤</t>
  </si>
  <si>
    <t>ﾀﾞﾝｸｼｮｯﾄ200SD粒剤</t>
  </si>
  <si>
    <t>ﾀﾞﾝｸｼｮｯﾄｼﾞｬﾝﾎﾞSD</t>
  </si>
  <si>
    <t>MICﾏﾃﾘｰﾅ水和剤</t>
  </si>
  <si>
    <t>MIC銅ｽﾄﾏｲ水和剤</t>
  </si>
  <si>
    <t>ｽﾊﾟｲｶﾙﾌﾟﾗｽUM</t>
  </si>
  <si>
    <t>ｼﾒﾄﾘﾝ･ﾃﾌﾘﾙﾄﾘｵﾝ･ﾄﾘｱﾌｧﾓﾝ･ﾍﾞﾝﾌﾚｾｰﾄ粒剤</t>
  </si>
  <si>
    <t>ﾉｯｸｱｳﾄ楽粒</t>
  </si>
  <si>
    <t>ｼｱﾝﾄﾗﾆﾘﾌﾟﾛｰﾙ･ﾁｱｼﾞﾆﾙ水和剤</t>
  </si>
  <si>
    <t>ﾌﾞｲｹﾞｯﾄﾊﾟﾃﾞｨｰﾄﾌﾛｱﾌﾞﾙ</t>
  </si>
  <si>
    <t>ﾘｮｰｶﾞﾊﾟﾃﾞｨｰﾄ粒剤</t>
  </si>
  <si>
    <t>ｸﾞｯﾄﾞﾗｯｸ150FG</t>
  </si>
  <si>
    <t>SDSｸﾞｯﾄﾞﾗｯｸ150FG</t>
  </si>
  <si>
    <t>ｽﾋﾟﾈﾄﾗﾑ･ﾄﾘﾌﾙﾒｿﾞﾋﾟﾘﾑ･ﾁｱｼﾞﾆﾙ粒剤</t>
  </si>
  <si>
    <t>ﾌﾞｲｹﾞｯﾄﾊﾟﾗﾀｽL粒剤</t>
  </si>
  <si>
    <t>ｴｻﾞﾙﾀ箱粒剤</t>
  </si>
  <si>
    <t>ｽﾋﾟﾈﾄﾗﾑ･ﾄﾘﾌﾙﾒｿﾞﾋﾟﾘﾑ･ﾄﾘｼｸﾗｿﾞｰﾙ粒剤</t>
  </si>
  <si>
    <t>ﾋﾞｰﾑﾊﾟﾗﾀｽ箱粒剤</t>
  </si>
  <si>
    <t>ｽﾋﾟﾈﾄﾗﾑ･ﾁｱｼﾞﾆﾙ粒剤</t>
  </si>
  <si>
    <t>ﾘｮｰｶﾞｴｻﾞﾙﾀ粒剤</t>
  </si>
  <si>
    <t>ﾘｮｰｶﾞﾌｪﾙﾃﾗ粒剤</t>
  </si>
  <si>
    <t>ﾁｱｸﾛﾌﾟﾘﾄﾞ･ﾁｱｼﾞﾆﾙ･ﾍﾟﾝﾌﾙﾌｪﾝ粒剤</t>
  </si>
  <si>
    <t>ﾌﾞｲｹﾞｯﾄﾊﾞｲｿﾝEV粒剤</t>
  </si>
  <si>
    <t>ｼｸﾛﾋﾟﾘﾓﾚｰﾄ･ｼﾒﾄﾘﾝ･ﾃﾌﾘﾙﾄﾘｵﾝ･ﾌﾟﾛﾋﾟﾘｽﾙﾌﾛﾝ粒剤</t>
  </si>
  <si>
    <t>ｿﾆｯｸﾌﾞｰﾑZ1ｷﾛ粒剤</t>
  </si>
  <si>
    <t>ｸﾞﾗﾝｸﾛｽZ1ｷﾛ粒剤</t>
  </si>
  <si>
    <t>ｼｸﾛﾋﾟﾘﾓﾚｰﾄ･ｼﾒﾄﾘﾝ･ﾃﾌﾘﾙﾄﾘｵﾝ･ﾍﾟﾉｷｽｽﾗﾑ粉粒剤</t>
  </si>
  <si>
    <t>ｿﾆｯｸﾌﾞｰﾑSｼﾞｬﾝﾎﾞ</t>
  </si>
  <si>
    <t>ｸﾞﾗﾝｸﾛｽSｼﾞｬﾝﾎﾞ</t>
  </si>
  <si>
    <t>ﾍﾞﾝﾌﾗｶﾙﾌﾞ･ｼﾞｸﾛﾍﾞﾝﾁｱｿﾞｸｽ粒剤</t>
  </si>
  <si>
    <t>ﾍﾟﾙｰｻｰCR箱粒剤</t>
  </si>
  <si>
    <t>ﾌﾞｰﾝｱｸｼｱ箱粒剤</t>
  </si>
  <si>
    <t>ｽﾋﾟﾈﾄﾗﾑ･ﾄﾘﾌﾙﾒｿﾞﾋﾟﾘﾑ･ｼﾞｸﾛﾍﾞﾝﾁｱｿﾞｸｽ･ﾍﾟﾝﾌﾙﾌｪﾝ粒剤</t>
  </si>
  <si>
    <t>ﾌﾞｰﾝﾊｰﾃﾞｽ箱粒剤</t>
  </si>
  <si>
    <t>ｱﾐｽﾙﾌﾞﾛﾑ･ｵｷｻﾁｱﾋﾟﾌﾟﾛﾘﾝ水和剤</t>
  </si>
  <si>
    <t>ｿﾞｰﾍﾞｯｸｴﾝﾃｸﾀSE</t>
  </si>
  <si>
    <t>日産ｿﾞｰﾍﾞｯｸｴﾝﾃｸﾀSE</t>
  </si>
  <si>
    <t>ｶﾗｯﾄ1ｷﾛ粒剤</t>
  </si>
  <si>
    <t>ｶﾗｯﾄﾌﾛｱﾌﾞﾙ</t>
  </si>
  <si>
    <t>ｶﾗｯﾄｼﾞｬﾝﾎﾞ</t>
  </si>
  <si>
    <t>ｶﾗｯﾄ400FG</t>
  </si>
  <si>
    <t>ﾒﾀｱﾙﾃﾞﾋﾄﾞ剤</t>
  </si>
  <si>
    <t>ﾅﾒﾄｯｸｽﾊｳｽ</t>
  </si>
  <si>
    <t>ｶﾞｰﾃﾞﾝｱｼｽﾄﾋﾟﾚｽﾌﾟﾚｰ</t>
  </si>
  <si>
    <t>ｶｼﾞﾗﾝS塗布剤</t>
  </si>
  <si>
    <t>ｼｸﾛﾋﾟﾘﾓﾚｰﾄ･ﾃﾌﾘﾙﾄﾘｵﾝ･ﾒﾀｿﾞｽﾙﾌﾛﾝ粒剤</t>
  </si>
  <si>
    <t>ﾌｨﾝﾊﾞｯｸ1ｷﾛ粒剤</t>
  </si>
  <si>
    <t>ｳﾙﾃｨﾓZ350FG</t>
  </si>
  <si>
    <t>ｼﾞﾒﾃﾅﾐﾄﾞP･ﾋﾟﾛｷｻｽﾙﾎﾝ･ﾘﾆｭﾛﾝ乳剤</t>
  </si>
  <si>
    <t>ｸﾘｱｼｰﾌﾞ乳剤</t>
  </si>
  <si>
    <t>ｸｻｳｪﾎﾟﾝ400FG</t>
  </si>
  <si>
    <t>ｼﾞｬｽﾀ400FG</t>
  </si>
  <si>
    <t>ﾎｸｻﾝｼﾞｬｽﾀ400FG</t>
  </si>
  <si>
    <t>ｸﾞﾚｰｼｱﾌﾛｱﾌﾞﾙ</t>
  </si>
  <si>
    <t>ｼｱﾝﾄﾗﾆﾘﾌﾟﾛｰﾙ･ﾙﾌｪﾇﾛﾝ水和剤</t>
  </si>
  <si>
    <t>ﾐﾈｸﾄｴｸｽﾄﾗSC</t>
  </si>
  <si>
    <t>ﾌﾙﾋﾟﾘﾐﾝ･ﾍﾟﾝﾌﾙﾌｪﾝ粒剤</t>
  </si>
  <si>
    <t>ﾎｸｺｰﾘﾃﾞｨｱEV箱粒剤</t>
  </si>
  <si>
    <t>ﾘﾃﾞｨｱEV箱粒剤</t>
  </si>
  <si>
    <t>ﾎｸｺｰﾋﾞﾙﾀﾞｰﾘﾃﾞｨｱEV箱粒剤</t>
  </si>
  <si>
    <t>ﾋﾞﾙﾀﾞｰﾘﾃﾞｨｱEV箱粒剤</t>
  </si>
  <si>
    <t>ﾛﾝｽﾀｰﾜﾝﾌﾛｱﾌﾞﾙ</t>
  </si>
  <si>
    <t>ｵｷｻｼﾞｸﾛﾒﾎﾝ･ﾌﾞﾛﾓﾌﾞﾁﾄﾞ･ﾌﾛﾙﾋﾟﾗｳｷｼﾌｪﾝﾍﾞﾝｼﾞﾙ粒剤</t>
  </si>
  <si>
    <t>ﾙﾝﾊﾞ楽粒</t>
  </si>
  <si>
    <t>ｸﾐｱｲｸﾞﾚｰｼｱﾌﾛｱﾌﾞﾙ</t>
  </si>
  <si>
    <t>ﾚｼｰﾌﾞ乳剤</t>
  </si>
  <si>
    <t>ｷﾘｶﾞﾉ水和剤</t>
  </si>
  <si>
    <t>ﾀｰﾊﾞｼﾙ･ﾌﾞﾛﾏｼﾙ･DCMU粒剤</t>
  </si>
  <si>
    <t>ﾊｲﾊﾞｰｱﾀｯｸ</t>
  </si>
  <si>
    <t>ﾈｺｿｷﾞｱﾀｯｸ粒剤</t>
  </si>
  <si>
    <t>ｽﾀﾒﾝﾌﾛｱﾌﾞﾙ</t>
  </si>
  <si>
    <t>ﾀｲｺｰｾﾞ</t>
  </si>
  <si>
    <t>ﾅﾒﾄｯｸｽｽﾌﾟﾚｰ</t>
  </si>
  <si>
    <t>ｾﾀﾞｷｻﾝ･ﾌﾙｼﾞｵｷｿﾆﾙ･ﾒﾀﾗｷｼﾙM水和剤</t>
  </si>
  <si>
    <t>ﾋﾞﾌﾞﾗﾝｽSB</t>
  </si>
  <si>
    <t>ﾌﾙﾋﾟﾘﾐﾝ･ﾃﾌﾞﾌﾛｷﾝ水和剤</t>
  </si>
  <si>
    <t>ﾄﾗｲｴﾐﾘｱﾌﾛｱﾌﾞﾙ</t>
  </si>
  <si>
    <t>ｸﾐｱｲﾄﾗｲｴﾐﾘｱﾌﾛｱﾌﾞﾙ</t>
  </si>
  <si>
    <t>ﾃﾌﾞﾁｳﾛﾝ･ﾌﾙﾎﾟｷｻﾑ･ﾍｷｻｼﾞﾉﾝ粒剤</t>
  </si>
  <si>
    <t>ｸﾞﾗｽｼﾞｬｯｸX粒剤</t>
  </si>
  <si>
    <t>ﾈｺｿｷﾞﾜｲﾄﾞX粒剤</t>
  </si>
  <si>
    <t>ｸﾞﾗﾝｻｰBG</t>
  </si>
  <si>
    <t>ﾒﾀﾐﾄﾛﾝ･ﾚﾅｼﾙ水和剤</t>
  </si>
  <si>
    <t>ﾚﾅｯｸｽ水和剤</t>
  </si>
  <si>
    <t>ﾋﾟﾘﾀﾞｸﾛﾒﾁﾙ水和剤</t>
  </si>
  <si>
    <t>ﾒﾄﾌﾞﾛﾑﾛﾝ水和剤</t>
  </si>
  <si>
    <t>ﾌﾟﾛﾏﾝﾌﾛｱﾌﾞﾙ</t>
  </si>
  <si>
    <t>ﾙﾐﾋﾞｱFS</t>
  </si>
  <si>
    <t>ﾋﾟﾗｸﾛﾆﾙ･ﾌｪﾝｷﾉﾄﾘｵﾝ･ﾌﾟﾛﾋﾟﾘｽﾙﾌﾛﾝ･ﾌﾞﾛﾓﾌﾞﾁﾄﾞ粒剤</t>
  </si>
  <si>
    <t>ｷﾞｶﾞｾﾞｰﾀ1ｷﾛ粒剤</t>
  </si>
  <si>
    <t>ﾋﾟﾗｸﾛﾆﾙ･ﾌｪﾝｷﾉﾄﾘｵﾝ･ﾌﾟﾛﾋﾟﾘｽﾙﾌﾛﾝ･ﾌﾞﾛﾓﾌﾞﾁﾄﾞ水和剤</t>
  </si>
  <si>
    <t>ｷﾞｶﾞｾﾞｰﾀﾌﾛｱﾌﾞﾙ</t>
  </si>
  <si>
    <t>ｱｸｼｽﾞMXｼﾞｬﾝﾎﾞ</t>
  </si>
  <si>
    <t>ﾋﾟﾛｷｻｽﾙﾎﾝ･ﾒﾄﾌﾞﾛﾑﾛﾝ水和剤</t>
  </si>
  <si>
    <t>ﾛｰﾚｽﾌﾛｱﾌﾞﾙ</t>
  </si>
  <si>
    <t>ｱｸｼｽﾞMXｴｱｰ粒剤</t>
  </si>
  <si>
    <t>ﾌｾｷﾌﾛｱﾌﾞﾙ</t>
  </si>
  <si>
    <t>ﾒﾌｪﾝﾄﾘﾌﾙｺﾅｿﾞｰﾙ水和剤</t>
  </si>
  <si>
    <t>ﾍﾞﾗﾝﾃｨｰﾌﾛｱﾌﾞﾙ</t>
  </si>
  <si>
    <t>ﾃﾌﾞﾁｳﾛﾝ･ﾍｷｻｼﾞﾉﾝ･DCMU粒剤</t>
  </si>
  <si>
    <t>ｼﾞｬｽﾀｳｪｲV粒剤</t>
  </si>
  <si>
    <t>ﾈｺｿｷﾞﾌﾞﾛｯｸV粒剤</t>
  </si>
  <si>
    <t>ﾊｲﾊﾞｰﾄｯﾌﾟD</t>
  </si>
  <si>
    <t>ﾈｺｿｷﾞﾄｯﾌﾟD粒剤</t>
  </si>
  <si>
    <t>ﾊｲﾊﾞｰﾄｯﾌﾟF</t>
  </si>
  <si>
    <t>ﾈｺｿｷﾞﾄｯﾌﾟF粒剤</t>
  </si>
  <si>
    <t>ﾊﾟﾋﾞﾝｺﾌﾛｱﾌﾞﾙ</t>
  </si>
  <si>
    <t>ﾋﾟｭｱｽﾀｰﾌﾛｱﾌﾞﾙ</t>
  </si>
  <si>
    <t>ｾﾝﾃﾋｯｼｮｳ</t>
  </si>
  <si>
    <t>ﾊｲﾊﾞｰｱﾀｯｸⅠ</t>
  </si>
  <si>
    <t>ﾈｺｿｷﾞｱﾀｯｸⅠ粒剤</t>
  </si>
  <si>
    <t>ﾀｰﾊﾞｼﾙ･ﾍｷｻｼﾞﾉﾝ粒剤</t>
  </si>
  <si>
    <t>ﾚｰﾙｼｬｰﾌﾟW粒剤</t>
  </si>
  <si>
    <t>ｸｻﾊﾝﾀｰW粒剤</t>
  </si>
  <si>
    <t>ｼｱﾅｼﾞﾝ･ﾌﾞﾀﾐﾎｽ･DBN粒剤</t>
  </si>
  <si>
    <t>ｸｻﾋﾟｰｽﾛﾝｸﾞ粒剤</t>
  </si>
  <si>
    <t>ｼﾊﾞﾆｰﾄﾞﾛﾝｸﾞ粒剤</t>
  </si>
  <si>
    <t>ﾌｪﾝｷﾉﾄﾘｵﾝ水和剤</t>
  </si>
  <si>
    <t>ﾄﾘﾄﾝSC</t>
  </si>
  <si>
    <t>ICｼﾞﾝｸ水和剤</t>
  </si>
  <si>
    <t>Cs.ｵﾘｾﾞﾊﾟﾃﾞｨｰﾄ箱粒剤</t>
  </si>
  <si>
    <t>ﾋﾟﾗｸﾛﾆﾙ･ﾌｪﾝｷﾉﾄﾘｵﾝ･ﾍﾞﾝｽﾙﾌﾛﾝﾒﾁﾙ粒剤</t>
  </si>
  <si>
    <t>ﾃｯｼﾝ1ｷﾛ粒剤</t>
  </si>
  <si>
    <t>ﾋﾟﾗｸﾛﾆﾙ･ﾌｪﾝｷﾉﾄﾘｵﾝ･ﾍﾞﾝｽﾙﾌﾛﾝﾒﾁﾙ水和剤</t>
  </si>
  <si>
    <t>ﾃｯｼﾝﾌﾛｱﾌﾞﾙ</t>
  </si>
  <si>
    <t>先陣1ｷﾛ粒剤</t>
  </si>
  <si>
    <t>ﾄﾘﾆﾃｨｼﾞｬﾝﾎﾞ</t>
  </si>
  <si>
    <t>ﾄﾘﾆﾃｨ1ｷﾛ粒剤</t>
  </si>
  <si>
    <t>ﾚﾌﾞﾗｽｷﾞｱ1ｷﾛ粒剤</t>
  </si>
  <si>
    <t>ﾋｯｻﾂ1ｷﾛ粒剤</t>
  </si>
  <si>
    <t>ﾋｯｻﾂ400FG</t>
  </si>
  <si>
    <t>ﾋｯｻﾂｼﾞｬﾝﾎﾞ</t>
  </si>
  <si>
    <t>ﾋｯｻﾂﾌﾛｱﾌﾞﾙ</t>
  </si>
  <si>
    <t>ｶﾙﾀｯﾌﾟ･ﾋﾟﾘﾀﾞﾘﾙ水和剤</t>
  </si>
  <si>
    <t>ｽｸﾘｭｰﾊﾟﾝﾁWDG</t>
  </si>
  <si>
    <t>ﾄﾘﾆﾃｨﾌﾛｱﾌﾞﾙ</t>
  </si>
  <si>
    <t>ﾋﾟﾗｸﾛﾆﾙ･ﾌｪﾝｷﾉﾄﾘｵﾝ･ﾍﾞﾝｽﾙﾌﾛﾝﾒﾁﾙ剤</t>
  </si>
  <si>
    <t>ﾃｯｼﾝ豆つぶ250</t>
  </si>
  <si>
    <t>ﾃｯｼﾝｼﾞｬﾝﾎﾞ</t>
  </si>
  <si>
    <t>ｵｷｻｼﾞｸﾛﾒﾎﾝ･ｼﾞﾒﾀﾒﾄﾘﾝ･ﾌｪﾝｷﾉﾄﾘｵﾝ･ﾍﾞﾝｽﾙﾌﾛﾝﾒﾁﾙ粒剤</t>
  </si>
  <si>
    <t>ｾｲﾃﾝ1ｷﾛ粒剤</t>
  </si>
  <si>
    <t>ｾｲﾃﾝｼﾞｬﾝﾎﾞ</t>
  </si>
  <si>
    <t>ｼｱﾅｼﾞﾝ･ﾃﾌﾞﾁｳﾛﾝ･ﾍｷｻｼﾞﾉﾝ･DCMU粒剤</t>
  </si>
  <si>
    <t>ｸﾞﾗｽｼﾞｬｯｸα粒剤</t>
  </si>
  <si>
    <t>ｼｱﾅｼﾞﾝ･ﾃﾌﾞﾁｳﾛﾝ･ﾍｷｻｼﾞﾉﾝ粒剤</t>
  </si>
  <si>
    <t>ﾏｽﾀﾘｰα粒剤</t>
  </si>
  <si>
    <t>ﾌﾟﾛﾋﾟﾘｽﾙﾌﾛﾝ･ﾌﾛﾙﾋﾟﾗｳｷｼﾌｪﾝﾍﾞﾝｼﾞﾙ粒剤</t>
  </si>
  <si>
    <t>ｶﾁﾄﾞｷZ楽粒</t>
  </si>
  <si>
    <t>ｶﾁﾄﾞｷZ1ｷﾛ粒剤</t>
  </si>
  <si>
    <t>ｵｲｶｾﾞZ250FG</t>
  </si>
  <si>
    <t>ﾛﾝｾﾗｰﾌﾛｱﾌﾞﾙ</t>
  </si>
  <si>
    <t>ｼﾞｸﾛﾍﾞﾝﾁｱｿﾞｸｽ剤</t>
  </si>
  <si>
    <t>ﾌﾞｰﾝ豆つぶ</t>
  </si>
  <si>
    <t>BT粒剤</t>
  </si>
  <si>
    <t>ﾍﾞﾆｶBT殺菌粒剤</t>
  </si>
  <si>
    <t>ｺﾞﾙﾌｨｽﾀ</t>
  </si>
  <si>
    <t>ｲﾏｿﾞｽﾙﾌﾛﾝ･ｵｷｻｼﾞｸﾛﾒﾎﾝ･ﾃﾌﾘﾙﾄﾘｵﾝ･ﾋﾟﾗｸﾛﾆﾙ粒剤</t>
  </si>
  <si>
    <t>ｲﾂｻﾞｲ1ｷﾛ粒剤</t>
  </si>
  <si>
    <t>ｲﾏｿﾞｽﾙﾌﾛﾝ･ｵｷｻｼﾞｸﾛﾒﾎﾝ･ﾃﾌﾘﾙﾄﾘｵﾝ･ﾋﾟﾗｸﾛﾆﾙ水和剤</t>
  </si>
  <si>
    <t>ｲﾂｻﾞｲﾌﾛｱﾌﾞﾙ</t>
  </si>
  <si>
    <t>ｲﾂｻﾞｲｼﾞｬﾝﾎﾞ</t>
  </si>
  <si>
    <t>ｲﾂｻﾞｲ200FG</t>
  </si>
  <si>
    <t>ﾈｺｿｷﾞﾒｶﾞⅢ粒剤</t>
  </si>
  <si>
    <t>ｴﾐﾘｱ粒剤</t>
  </si>
  <si>
    <t>ﾌﾙﾍﾞﾝｼﾞｱﾐﾄﾞ･ﾌﾛﾆｶﾐﾄﾞ･ﾋﾟﾗｼﾞﾌﾙﾐﾄﾞ水和剤</t>
  </si>
  <si>
    <t>ｶﾀﾞﾝﾍﾞｼﾞMAX</t>
  </si>
  <si>
    <t>ｶﾀﾞﾝMAX</t>
  </si>
  <si>
    <t>ｼｸﾛﾋﾟﾘﾓﾚｰﾄ･ﾌｪﾝｷﾉﾄﾘｵﾝ･ﾒﾀｿﾞｽﾙﾌﾛﾝ粒剤</t>
  </si>
  <si>
    <t>ｹﾞﾊﾟｰﾄﾞｷﾞｱ1ｷﾛ粒剤</t>
  </si>
  <si>
    <t>ﾀﾞｲｾﾝﾀｰﾌ水和剤</t>
  </si>
  <si>
    <t>ｶﾌｪﾝｽﾄﾛｰﾙ水和剤</t>
  </si>
  <si>
    <t>ﾗﾎﾟｽﾄ顆粒水和剤</t>
  </si>
  <si>
    <t>日産ﾊｲﾒﾄﾞｳ顆粒水和剤</t>
  </si>
  <si>
    <t>ｱｼｭﾗﾑ･ﾄﾘｸﾛﾋﾟﾙ液剤</t>
  </si>
  <si>
    <t>ｸｻﾋﾟｰｽｼｬﾜｰDX</t>
  </si>
  <si>
    <t>ｼﾊﾞﾆｰﾄﾞｼｬﾜｰDX</t>
  </si>
  <si>
    <t>ﾌﾙｵﾋﾟﾗﾑ水和剤</t>
  </si>
  <si>
    <t>ﾋﾞｰﾗﾑﾌﾟﾗｲﾑﾌﾛｱﾌﾞﾙ</t>
  </si>
  <si>
    <t>ﾈﾏｸﾘｰﾝﾌﾛｱﾌﾞﾙ</t>
  </si>
  <si>
    <t>ｼﾞﾌｪﾉｺﾅｿﾞｰﾙ･ｾﾀﾞｷｻﾝ･ﾒﾀﾗｷｼﾙM水和剤</t>
  </si>
  <si>
    <t>ﾋﾞﾌﾞﾗﾝｽEX</t>
  </si>
  <si>
    <t>ﾄｯﾌﾟｸﾞﾗｽ顆粒水和剤</t>
  </si>
  <si>
    <t>ｽﾊﾟｲﾅｰﾌﾛｱﾌﾞﾙ</t>
  </si>
  <si>
    <t>ｼﾞｸﾛﾛﾒｿﾞﾁｱｽﾞ水和剤</t>
  </si>
  <si>
    <t>ﾌｨｰﾙﾄﾞﾏｽﾄﾌﾛｱﾌﾞﾙ</t>
  </si>
  <si>
    <t>ZMCPﾌｨｰﾙﾄﾞﾏｽﾄﾌﾛｱﾌﾞﾙ</t>
  </si>
  <si>
    <t>ｸﾐｱｲﾌｨｰﾙﾄﾞﾏｽﾄﾌﾛｱﾌﾞﾙ</t>
  </si>
  <si>
    <t>日農ﾌｨｰﾙﾄﾞﾏｽﾄﾌﾛｱﾌﾞﾙ</t>
  </si>
  <si>
    <t>ﾁﾘﾊﾟｯｸ</t>
  </si>
  <si>
    <t>ｸﾘｰﾝﾜｲﾄﾞﾌﾛｱﾌﾞﾙ</t>
  </si>
  <si>
    <t>ｽﾀﾒﾝ1ｷﾛ粒剤</t>
  </si>
  <si>
    <t>ｵｲｶｾﾞZ1ｷﾛ粒剤</t>
  </si>
  <si>
    <t>ｵｲｶｾﾞZﾌﾛｱﾌﾞﾙ</t>
  </si>
  <si>
    <t>ｵｲｶｾﾞZｼﾞｬﾝﾎﾞ</t>
  </si>
  <si>
    <t>ｻﾝｹｲｾｰﾌｶﾞｰﾄﾞ乳剤</t>
  </si>
  <si>
    <t>ｼﾝﾅﾑｱﾙﾃﾞﾋﾄﾞくん蒸剤</t>
  </si>
  <si>
    <t>ﾏﾝｾﾞｰﾄ水和剤</t>
  </si>
  <si>
    <t>青枯病菌感染性ﾊﾞｸﾃﾘｵﾌｧｰｼﾞRKP181液剤</t>
  </si>
  <si>
    <t>ﾀﾞﾆｵｰﾃ2ﾌﾛｱﾌﾞﾙ</t>
  </si>
  <si>
    <t>ｽﾋﾟﾈﾄﾗﾑ･ﾄﾘﾌﾙﾒｿﾞﾋﾟﾘﾑ･ﾄﾘｼｸﾗｿﾞｰﾙ･ﾍﾟﾝﾌﾙﾌｪﾝ粒剤</t>
  </si>
  <si>
    <t>ｺﾙﾃﾊﾞ ﾋﾞｰﾑﾊﾟﾗﾀｽEV箱粒剤</t>
  </si>
  <si>
    <t>ﾋﾞｰﾑﾊﾟﾗﾀｽEV箱粒剤</t>
  </si>
  <si>
    <t>丸和ﾌﾟﾚﾊﾞｿﾝ粒剤MK</t>
  </si>
  <si>
    <t>ｱﾐｶﾙﾊﾞｿﾞﾝ･ｶﾙﾌﾞﾁﾚｰﾄ･DCMU粒剤</t>
  </si>
  <si>
    <t>ﾜｰﾙﾄﾞｳｪｲX</t>
  </si>
  <si>
    <t>ﾈｺｿｷﾞｷﾝｸﾞX粒剤</t>
  </si>
  <si>
    <t>ﾜｰﾙﾄﾞｳｪｲZ</t>
  </si>
  <si>
    <t>ﾈｺｿｷﾞｷﾝｸﾞZ粒剤</t>
  </si>
  <si>
    <t>ﾋﾟｼﾞﾌﾙﾒﾄﾌｪﾝ･ﾏﾝｾﾞﾌﾞ水和剤</t>
  </si>
  <si>
    <t>ｷﾜﾐPZ水和剤</t>
  </si>
  <si>
    <t>ｸﾐｱｲｷﾜﾐPZ水和剤</t>
  </si>
  <si>
    <t>ｱｼｭﾗﾑ水溶剤</t>
  </si>
  <si>
    <t>ｱｰｼﾞﾗﾝ顆粒水溶剤</t>
  </si>
  <si>
    <t>ｱﾙﾃﾐｽﾄKAIﾌﾛｱﾌﾞﾙ</t>
  </si>
  <si>
    <t>ｵｷｻｿﾞｽﾙﾌｨﾙ･ﾄﾙﾌﾟﾛｶﾙﾌﾞ粒剤</t>
  </si>
  <si>
    <t>ﾌﾞﾗｽﾄﾊﾞﾘｱｱﾚｽ箱粒剤</t>
  </si>
  <si>
    <t>ﾀﾞｺﾆｰﾙｱﾙﾌｧ</t>
  </si>
  <si>
    <t>ｸﾐｱｲﾀﾞｺﾆｰﾙｱﾙﾌｧ</t>
  </si>
  <si>
    <t>住化ﾀﾞｺﾆｰﾙｱﾙﾌｧ</t>
  </si>
  <si>
    <t>ｸﾞﾗﾌﾃｲﾌﾛｱﾌﾞﾙ</t>
  </si>
  <si>
    <t>ｳﾂﾍﾞｼMXｴｱｰ粒剤</t>
  </si>
  <si>
    <t>ｳﾂﾍﾞｼMXｼﾞｬﾝﾎﾞ</t>
  </si>
  <si>
    <t>ﾜｻﾞｱﾘ1ｷﾛ粒剤</t>
  </si>
  <si>
    <t>ﾜｻﾞｱﾘｼﾞｬﾝﾎﾞ</t>
  </si>
  <si>
    <t>ﾜｻﾞｱﾘﾌﾛｱﾌﾞﾙ</t>
  </si>
  <si>
    <t>ｺﾝｸﾙｰﾄﾞﾌﾛｱﾌﾞﾙ</t>
  </si>
  <si>
    <t>ｵｷｻｼﾞｸﾛﾒﾎﾝ･ｼﾞﾒｽﾙﾌｧｾﾞｯﾄ･ﾋﾟﾗｸﾛﾆﾙ粒剤</t>
  </si>
  <si>
    <t>ｾﾞｱｽ1ｷﾛ粒剤</t>
  </si>
  <si>
    <t>ｾﾞｱｽｼﾞｬﾝﾎﾞ</t>
  </si>
  <si>
    <t>ｾﾞｱｽｴｱｰ粒剤</t>
  </si>
  <si>
    <t>ｵｷｻｼﾞｸﾛﾒﾎﾝ･ｼﾞﾒｽﾙﾌｧｾﾞｯﾄ･ﾋﾟﾗｸﾛﾆﾙ水和剤</t>
  </si>
  <si>
    <t>ｾﾞｱｽﾌﾛｱﾌﾞﾙ</t>
  </si>
  <si>
    <t>ｼﾞﾒｽﾙﾌｧｾﾞｯﾄ･ﾋﾟﾗｸﾛﾆﾙ･ﾒﾀｿﾞｽﾙﾌﾛﾝ粒剤</t>
  </si>
  <si>
    <t>銀河α1ｷﾛ粒剤</t>
  </si>
  <si>
    <t>銀河αｼﾞｬﾝﾎﾞ</t>
  </si>
  <si>
    <t>銀河αｴｱｰ粒剤</t>
  </si>
  <si>
    <t>ｼﾞﾒｽﾙﾌｧｾﾞｯﾄ･ﾋﾟﾗｸﾛﾆﾙ･ﾒﾀｿﾞｽﾙﾌﾛﾝ水和剤</t>
  </si>
  <si>
    <t>銀河αﾌﾛｱﾌﾞﾙ</t>
  </si>
  <si>
    <t>ｼﾞﾒｽﾙﾌｧｾﾞｯﾄ･ﾋﾟﾗｸﾛﾆﾙ･ﾌﾟﾛﾋﾟﾘｽﾙﾌﾛﾝ水和剤</t>
  </si>
  <si>
    <t>ｾﾝﾒﾂZﾌﾛｱﾌﾞﾙ</t>
  </si>
  <si>
    <t>ﾌﾟﾛｾｰﾊﾞｰﾌﾛｱﾌﾞﾙ</t>
  </si>
  <si>
    <t>ﾌﾟﾚﾅﾑﾌﾛｱﾌﾞﾙ</t>
  </si>
  <si>
    <t>ｼﾞﾒｽﾙﾌｧｾﾞｯﾄ･ﾋﾟﾗｸﾛﾆﾙ･ﾌﾟﾛﾋﾟﾘｽﾙﾌﾛﾝ粒剤</t>
  </si>
  <si>
    <t>ｾﾝﾒﾂZ1ｷﾛ粒剤</t>
  </si>
  <si>
    <t>ｾﾝﾒﾂZｼﾞｬﾝﾎﾞ</t>
  </si>
  <si>
    <t>ｾﾝﾒﾂZ200FG</t>
  </si>
  <si>
    <t>ｼｸﾗﾆﾘﾌﾟﾛｰﾙ･ﾍﾟﾙﾒﾄﾘﾝｴｱｿﾞﾙ</t>
  </si>
  <si>
    <t>ﾍﾞﾆｶWｴｱｿﾞｰﾙ</t>
  </si>
  <si>
    <t>ｲﾝﾋﾟﾙﾌﾙｷｻﾑ･ﾋﾟﾘﾀﾞｸﾛﾒﾁﾙ水和剤</t>
  </si>
  <si>
    <t>ﾑｷﾞｶﾞｰﾄﾞﾌﾛｱﾌﾞﾙ</t>
  </si>
  <si>
    <t>ﾎｸｻﾝﾑｷﾞｶﾞｰﾄﾞﾌﾛｱﾌﾞﾙ</t>
  </si>
  <si>
    <t>ｲﾐﾉｸﾀｼﾞﾝｱﾙﾍﾞｼﾙ酸塩･ﾁｵﾌｧﾈｰﾄﾒﾁﾙ水和剤</t>
  </si>
  <si>
    <t>ﾍﾞﾙﾄｯﾌﾟｼﾞﾝﾌﾛｱﾌﾞﾙ</t>
  </si>
  <si>
    <t>ﾗﾊﾟﾝﾄﾞﾈｰｼﾞｭ顆粒水和剤</t>
  </si>
  <si>
    <t>はやわざPRO</t>
  </si>
  <si>
    <t>はやわざAL</t>
  </si>
  <si>
    <t>ｾﾞｱｽ顆粒</t>
  </si>
  <si>
    <t>ｼｸﾛﾋﾟﾘﾓﾚｰﾄ･ﾋﾟﾗｸﾛﾆﾙ･ﾋﾟﾗｿﾞﾚｰﾄ粒剤</t>
  </si>
  <si>
    <t>ｲﾈｸｲｰﾝ1ｷﾛ粒剤</t>
  </si>
  <si>
    <t>ｻﾝｷﾝｸﾞ1ｷﾛ粒剤</t>
  </si>
  <si>
    <t>ｲﾈｸｲｰﾝｼﾞｬﾝﾎﾞ</t>
  </si>
  <si>
    <t>ｻﾝｷﾝｸﾞｼﾞｬﾝﾎﾞ</t>
  </si>
  <si>
    <t>ｼｸﾛﾋﾟﾘﾓﾚｰﾄ･ﾋﾟﾗｸﾛﾆﾙ･ﾋﾟﾗｿﾞﾚｰﾄ水和剤</t>
  </si>
  <si>
    <t>ｲﾈｸｲｰﾝﾌﾛｱﾌﾞﾙ</t>
  </si>
  <si>
    <t>ｻﾝｷﾝｸﾞﾌﾛｱﾌﾞﾙ</t>
  </si>
  <si>
    <t>ｼｸﾛﾋﾟﾘﾓﾚｰﾄ･ﾋﾟﾗｿﾞﾚｰﾄ水和剤</t>
  </si>
  <si>
    <t>ｱｰﾘﾊﾞｰﾄﾞﾌﾛｱﾌﾞﾙ</t>
  </si>
  <si>
    <t>ｻﾝｱｯﾌﾟﾌﾛｱﾌﾞﾙ</t>
  </si>
  <si>
    <t>ｲﾌﾟﾌｪﾝｶﾙﾊﾞｿﾞﾝ･ｼﾞﾒｽﾙﾌｧｾﾞｯﾄ･ﾃﾌﾘﾙﾄﾘｵﾝ粒剤</t>
  </si>
  <si>
    <t>ｶｸｼﾝ楽粒</t>
  </si>
  <si>
    <t>ｶｸｼﾝ1ｷﾛ粒剤</t>
  </si>
  <si>
    <t>ｲﾌﾟﾌｪﾝｶﾙﾊﾞｿﾞﾝ･ｼﾞﾒｽﾙﾌｧｾﾞｯﾄ･ﾃﾌﾘﾙﾄﾘｵﾝ水和剤</t>
  </si>
  <si>
    <t>ｶｸｼﾝﾌﾛｱﾌﾞﾙ</t>
  </si>
  <si>
    <t>ﾙﾌｪﾇﾛﾝ･ﾄﾘﾈｷｻﾊﾟｯｸｴﾁﾙ乳剤</t>
  </si>
  <si>
    <t>ﾌﾟﾘﾓ虫乳剤</t>
  </si>
  <si>
    <t>ｼﾞｬｽﾀｳｪｲHD粒剤</t>
  </si>
  <si>
    <t>ﾈｺｿｷﾞﾌﾞﾛｯｸHD粒剤</t>
  </si>
  <si>
    <t>ﾀｰﾊﾞｼﾙ･ﾍｷｻｼﾞﾉﾝ･DCMU粒剤</t>
  </si>
  <si>
    <t>ｼﾞｬｽﾀｳｪｲI粒剤</t>
  </si>
  <si>
    <t>ﾈｺｿｷﾞﾌﾞﾛｯｸI粒剤</t>
  </si>
  <si>
    <t>ｽｸﾐ斬V</t>
  </si>
  <si>
    <t>ｽｸﾐﾝﾍﾞｲﾄV</t>
  </si>
  <si>
    <t>ﾌﾞｰﾝ粒剤</t>
  </si>
  <si>
    <t>ｹﾞﾊﾟｰﾄﾞｷﾞｱｼﾞｬﾝﾎﾞ</t>
  </si>
  <si>
    <t>ｹﾞﾊﾟｰﾄﾞｷﾞｱｴｱｰ粒剤</t>
  </si>
  <si>
    <t>ﾚﾌﾞﾗｽｷﾞｱｼﾞｬﾝﾎﾞ</t>
  </si>
  <si>
    <t>ﾚﾌﾞﾗｽｷﾞｱｴｱｰ粒剤</t>
  </si>
  <si>
    <t>ﾀﾞｲﾑﾛﾝ粒剤</t>
  </si>
  <si>
    <t>ｲﾈﾏﾓｰﾙ箱粒剤</t>
  </si>
  <si>
    <t>ﾋﾒﾊﾅｴｰｽ</t>
  </si>
  <si>
    <t>ﾏｯｸｽﾃｨｰﾏﾌﾛｱﾌﾞﾙ</t>
  </si>
  <si>
    <t>ﾌﾙｷｻﾋﾟﾛｷｻﾄﾞ･ﾒﾌｪﾝﾄﾘﾌﾙｺﾅｿﾞｰﾙ水和剤</t>
  </si>
  <si>
    <t>ｴﾎﾞﾘﾃｨﾌﾛｱﾌﾞﾙ</t>
  </si>
  <si>
    <t>ｺﾚｶﾑﾌﾛｱﾌﾞﾙ</t>
  </si>
  <si>
    <t>ｲﾐﾉｸﾀｼﾞﾝｱﾙﾍﾞｼﾙ酸塩･ﾋﾟﾘﾀﾞｸﾛﾒﾁﾙ水和剤</t>
  </si>
  <si>
    <t>ﾌｾｷﾜｲﾄﾞﾌﾛｱﾌﾞﾙ</t>
  </si>
  <si>
    <t>ﾀﾞｲｱｼﾞﾉﾝMC</t>
  </si>
  <si>
    <t>ｷｬﾌﾟﾀﾝ･ﾒﾄｺﾅｿﾞｰﾙ水和剤</t>
  </si>
  <si>
    <t>ﾀﾞﾌﾞﾙｷｯｸ快粒</t>
  </si>
  <si>
    <t>ｶﾞｰﾄﾞﾏﾝ快粒</t>
  </si>
  <si>
    <t>ﾌﾙｷｻﾋﾟﾛｷｻﾄﾞ粒剤</t>
  </si>
  <si>
    <t>ﾘｶﾞｰﾄﾞ粒剤</t>
  </si>
  <si>
    <t>ｵｷｻｿﾞｽﾙﾌｨﾙ･ｲﾝﾋﾟﾙﾌﾙｷｻﾑ･ｼﾞｸﾛﾍﾞﾝﾁｱｿﾞｸｽ粒剤</t>
  </si>
  <si>
    <t>ﾌﾞｰﾝｱﾚｽﾓﾝｶﾞﾚｽ箱粒剤</t>
  </si>
  <si>
    <t>ｸﾛﾗﾝﾄﾗﾆﾘﾌﾟﾛｰﾙ･ﾄﾘﾌﾙﾒｿﾞﾋﾟﾘﾑ･ｼﾞｸﾛﾍﾞﾝﾁｱｿﾞｸｽ･ﾌﾙｷｻﾋﾟﾛｷｻﾄﾞ粒剤</t>
  </si>
  <si>
    <t>ｴｸｽﾛｯﾄﾙ箱粒剤</t>
  </si>
  <si>
    <t>ｼｱﾝﾄﾗﾆﾘﾌﾟﾛｰﾙ･ｼﾞｸﾛﾍﾞﾝﾁｱｿﾞｸｽ･ﾌﾙｷｻﾋﾟﾛｷｻﾄﾞ粒剤</t>
  </si>
  <si>
    <t>ﾌﾞｰﾝﾘｶﾞｰﾄﾞﾊﾟﾃﾞｨｰﾄ箱粒剤</t>
  </si>
  <si>
    <t>ｽﾋﾟﾛﾃﾄﾗﾏﾄ･ﾃﾄﾗﾆﾘﾌﾟﾛｰﾙ水和剤</t>
  </si>
  <si>
    <t>兼商ﾖｰﾊﾞﾙﾀｰﾎﾞﾌﾛｱﾌﾞﾙ</t>
  </si>
  <si>
    <t>ﾖｰﾊﾞﾙﾀｰﾎﾞﾌﾛｱﾌﾞﾙ</t>
  </si>
  <si>
    <t>ｷﾜﾐﾌﾛｱﾌﾞﾙ</t>
  </si>
  <si>
    <t>ﾋﾟﾘﾀﾞｸﾛﾒﾁﾙ･ﾒﾊﾟﾆﾋﾟﾘﾑ水和剤</t>
  </si>
  <si>
    <t>ﾌｾｷｴｰｽﾌﾛｱﾌﾞﾙ</t>
  </si>
  <si>
    <t>ｷﾉﾌﾒﾘﾝ水和剤</t>
  </si>
  <si>
    <t>ｱｲｰﾅ20ﾌﾛｱﾌﾞﾙ</t>
  </si>
  <si>
    <t>ｱｲｰﾅ5ﾌﾛｱﾌﾞﾙ</t>
  </si>
  <si>
    <t>ﾘﾒﾘﾅﾌﾛｱﾌﾞﾙ</t>
  </si>
  <si>
    <t>ｵｷｻｼﾞｱｿﾞﾝ粒剤</t>
  </si>
  <si>
    <t>ﾀｰﾃﾞｨｱﾝ粒剤</t>
  </si>
  <si>
    <t>ｸﾛﾗﾝﾄﾗﾆﾘﾌﾟﾛｰﾙ･ﾋﾞﾌｪﾝﾄﾘﾝ水和剤</t>
  </si>
  <si>
    <t>ﾏｰﾍﾞﾗｽ</t>
  </si>
  <si>
    <t>ｸﾞﾗﾐﾝP</t>
  </si>
  <si>
    <t>ﾊﾟﾀﾞﾝFT</t>
  </si>
  <si>
    <t>ﾍﾟﾉｷｽｽﾗﾑ･ﾍﾞﾝﾀｿﾞﾝ水和剤</t>
  </si>
  <si>
    <t>ﾜｲﾄﾞﾊﾟﾜｰﾌﾛｱﾌﾞﾙ</t>
  </si>
  <si>
    <t>発芽ｽｲｰﾄﾙｰﾋﾟﾝ抽出たんぱく質液剤</t>
  </si>
  <si>
    <t>ﾌﾟﾛﾌﾞﾗｯﾄﾞ液剤</t>
  </si>
  <si>
    <t>非病原性ﾘｿﾞﾋﾞｳﾑ ﾋﾞﾃｨｽ水和剤</t>
  </si>
  <si>
    <t>ｴｺｱｰｸ</t>
  </si>
  <si>
    <t>ｼﾞｸﾛﾛﾒｿﾞﾁｱｽﾞ･ﾌﾙﾍﾞﾝｼﾞｱﾐﾄﾞ水和剤</t>
  </si>
  <si>
    <t>ﾌｪﾆｯｸｽﾏｽﾄﾌﾛｱﾌﾞﾙ</t>
  </si>
  <si>
    <t>ﾋﾟﾗｼﾞﾌﾙﾐﾄﾞ･TPN水和剤</t>
  </si>
  <si>
    <t>ﾊﾟﾚｰﾄﾞﾌﾟﾗｽﾌﾛｱﾌﾞﾙ</t>
  </si>
  <si>
    <t>ﾐﾔｺ･ﾜｰｶｰ</t>
  </si>
  <si>
    <t>ﾐｯｸｽｾｰﾌ</t>
  </si>
  <si>
    <t>ﾍﾞﾆｶﾅﾁｭﾗﾙﾍﾞｲﾄ</t>
  </si>
  <si>
    <t>ﾁﾘｶ･ﾜｰｶｰ2</t>
  </si>
  <si>
    <t>ｽｷｬﾌﾞﾛｯｸ顆粒水和剤</t>
  </si>
  <si>
    <t>ﾌｧﾝﾀｸﾞﾗｽﾌﾛｱﾌﾞﾙ</t>
  </si>
  <si>
    <t>ZMCPﾌｧﾝﾀｸﾞﾗｽﾌﾛｱﾌﾞﾙ</t>
  </si>
  <si>
    <t>ｶｹﾞﾑｼｬ50SC</t>
  </si>
  <si>
    <t>ﾌﾛﾒﾄｷﾝ乳剤</t>
  </si>
  <si>
    <t>ｸﾞﾗﾃﾞｨｳｽ</t>
  </si>
  <si>
    <t>ｱｼｭﾛｯｸｽ液剤</t>
  </si>
  <si>
    <t>ﾔﾏｳﾁｱｼﾎﾞｿﾄｹﾞﾀﾞﾆ剤</t>
  </si>
  <si>
    <t>ﾄｹﾞﾀﾞﾆｷﾝｸﾞ</t>
  </si>
  <si>
    <t>ﾍﾞﾐﾊﾟｰﾙEX</t>
  </si>
  <si>
    <t>ｳｨｰﾄﾞｱｳﾄ液剤</t>
  </si>
  <si>
    <t>ｱｼｭﾗﾑ･MCPP複合肥料</t>
  </si>
  <si>
    <t>ｸｻﾋﾟｰｽｼｬﾜｰﾌﾟﾗｽ</t>
  </si>
  <si>
    <t>ｼﾊﾞｷｰﾌﾟｼｬﾜｰﾌﾟﾗｽ</t>
  </si>
  <si>
    <t>ｽﾏｰﾄﾌﾚｯｼｭ ｲﾝﾎﾞｯｸｽ</t>
  </si>
  <si>
    <t>ｸﾞﾘｰﾝﾀﾙｶﾞﾌﾛｱﾌﾞﾙ</t>
  </si>
  <si>
    <t>ｼﾊﾞﾆｰﾄﾞｾｰﾌﾞFL</t>
  </si>
  <si>
    <t>FMCﾚﾝｻﾞｰ</t>
  </si>
  <si>
    <t>FMCﾊｰﾓﾆｰDF</t>
  </si>
  <si>
    <t>ｾｺﾝﾄﾞDF</t>
  </si>
  <si>
    <t>ﾀﾞｲﾑﾛﾝ･ﾌｪﾉｷｻｽﾙﾎﾝ･ﾌｪﾝｷﾉﾄﾘｵﾝ･ﾍﾞﾝｽﾙﾌﾛﾝﾒﾁﾙ剤</t>
  </si>
  <si>
    <t>ﾗｵｳ豆つぶ250</t>
  </si>
  <si>
    <t>ﾗｵｳｼﾞｬﾝﾎﾞM</t>
  </si>
  <si>
    <t>ﾌﾙｱｼﾞﾅﾑ粉粒剤</t>
  </si>
  <si>
    <t>ﾌﾛﾝｻｲﾄﾞ粉粒剤</t>
  </si>
  <si>
    <t>ｼﾝﾒﾁﾘﾝ乳剤</t>
  </si>
  <si>
    <t>ｱｺﾞｰﾙﾄﾞEX乳剤</t>
  </si>
  <si>
    <t>ｴﾄﾌｪﾝﾌﾟﾛｯｸｽ･ﾋﾟﾒﾄﾛｼﾞﾝ水和剤</t>
  </si>
  <si>
    <t>ﾌﾟﾛｾｰﾊﾞｰﾄﾚﾎﾞﾝﾌﾛｱﾌﾞﾙ</t>
  </si>
  <si>
    <t>ｽﾋﾟﾈﾄﾗﾑ･ﾄﾘﾌﾙﾒｿﾞﾋﾟﾘﾑ･ｼﾞｸﾛﾍﾞﾝﾁｱｿﾞｸｽ粒剤</t>
  </si>
  <si>
    <t>ﾌﾞｰﾝｸﾛﾉｽ箱粒剤</t>
  </si>
  <si>
    <t>ﾓﾉﾄﾞｸﾀｰWDG</t>
  </si>
  <si>
    <t>ｴﾄﾌｪﾝﾌﾟﾛｯｸｽ･ｷﾉﾌﾒﾘﾝ乳剤</t>
  </si>
  <si>
    <t>ｱｲｰﾅﾄﾚﾎﾞﾝEW</t>
  </si>
  <si>
    <t>ﾌﾟﾛﾋﾟﾘｽﾙﾌﾛﾝ･ﾌﾛﾙﾋﾟﾗｳｷｼﾌｪﾝﾍﾞﾝｼﾞﾙ水和剤</t>
  </si>
  <si>
    <t>ｶﾁﾄﾞｷZﾌﾛｱﾌﾞﾙ</t>
  </si>
  <si>
    <t>ﾎﾟﾘｵｷｼﾝ･ﾏﾝｾﾞﾌﾞ水和剤</t>
  </si>
  <si>
    <t>ﾘｽｸｶﾞｰﾄﾞ水和剤</t>
  </si>
  <si>
    <t>ﾌﾟﾛｼﾞｱﾐﾝ複合肥料</t>
  </si>
  <si>
    <t>ﾎﾟｱﾄﾗｽﾞ</t>
  </si>
  <si>
    <t>ﾊﾝﾄﾞｾｲﾌﾞ液剤</t>
  </si>
  <si>
    <t>ｼﾞｬﾊﾟﾐﾘﾙｱ剤</t>
  </si>
  <si>
    <t>ﾌｼﾞｺﾅｺﾝ</t>
  </si>
  <si>
    <t>ﾚｰﾙｼｬｰﾌﾟPro粒剤</t>
  </si>
  <si>
    <t>ﾒｶﾞﾚﾝｼﾞｬｰPro粒剤</t>
  </si>
  <si>
    <t>※日付を入力する際は、「2023/4/1」又は「令和5年4月1日」の形式で入力してください。
※日付中の数字は半角で入力してください</t>
    <rPh sb="37" eb="39">
      <t>ニュウリョク</t>
    </rPh>
    <rPh sb="48" eb="50">
      <t>ヒヅケ</t>
    </rPh>
    <rPh sb="50" eb="51">
      <t>チュウ</t>
    </rPh>
    <rPh sb="52" eb="54">
      <t>スウジ</t>
    </rPh>
    <rPh sb="55" eb="57">
      <t>ハンカク</t>
    </rPh>
    <rPh sb="58" eb="60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</si>
</sst>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gge&quot;年&quot;m&quot;月&quot;d&quot;日&quot;;@"/>
    <numFmt numFmtId="177" formatCode="&quot;（ &quot;General&quot; ）&quot;"/>
    <numFmt numFmtId="178" formatCode="[$-411]ge\.m\.d;@"/>
    <numFmt numFmtId="179" formatCode="ggge&quot;年&quot;m&quot;月&quot;d&quot;日&quot;"/>
    <numFmt numFmtId="180" formatCode="[$]ggge&quot;年&quot;m&quot;月&quot;d&quot;日&quot;;@" x16r2:formatCode16="[$-ja-JP-x-gannen]ggge&quot;年&quot;m&quot;月&quot;d&quot;日&quot;;@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8"/>
      <color indexed="10"/>
      <name val="ＭＳ 明朝"/>
      <family val="1"/>
      <charset val="128"/>
    </font>
    <font>
      <sz val="18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/>
    <xf numFmtId="0" fontId="7" fillId="0" borderId="0"/>
  </cellStyleXfs>
  <cellXfs count="71">
    <xf numFmtId="0" fontId="0" fillId="0" borderId="0" xfId="0">
      <alignment vertical="center"/>
    </xf>
    <xf numFmtId="0" fontId="3" fillId="0" borderId="0" xfId="2" applyFont="1"/>
    <xf numFmtId="0" fontId="4" fillId="0" borderId="0" xfId="2" applyFont="1"/>
    <xf numFmtId="0" fontId="4" fillId="0" borderId="0" xfId="2" applyFont="1" applyAlignment="1">
      <alignment vertical="distributed"/>
    </xf>
    <xf numFmtId="0" fontId="4" fillId="0" borderId="0" xfId="2" applyFont="1" applyAlignment="1">
      <alignment shrinkToFit="1"/>
    </xf>
    <xf numFmtId="0" fontId="4" fillId="0" borderId="0" xfId="2" applyFont="1" applyAlignment="1">
      <alignment horizontal="center" vertical="center"/>
    </xf>
    <xf numFmtId="0" fontId="6" fillId="0" borderId="0" xfId="2" applyFont="1"/>
    <xf numFmtId="0" fontId="9" fillId="0" borderId="0" xfId="2" applyFont="1" applyAlignment="1">
      <alignment horizontal="right"/>
    </xf>
    <xf numFmtId="0" fontId="9" fillId="0" borderId="0" xfId="2" applyFont="1"/>
    <xf numFmtId="0" fontId="9" fillId="0" borderId="0" xfId="2" applyFont="1" applyAlignment="1">
      <alignment vertical="center"/>
    </xf>
    <xf numFmtId="0" fontId="9" fillId="0" borderId="0" xfId="2" applyFont="1" applyAlignment="1">
      <alignment vertical="center" shrinkToFit="1"/>
    </xf>
    <xf numFmtId="0" fontId="9" fillId="2" borderId="1" xfId="2" applyFont="1" applyFill="1" applyBorder="1" applyAlignment="1">
      <alignment horizontal="center" vertical="center" wrapText="1"/>
    </xf>
    <xf numFmtId="0" fontId="9" fillId="3" borderId="2" xfId="2" applyFont="1" applyFill="1" applyBorder="1" applyAlignment="1" applyProtection="1">
      <alignment vertical="center"/>
      <protection locked="0"/>
    </xf>
    <xf numFmtId="0" fontId="9" fillId="0" borderId="3" xfId="2" applyFont="1" applyBorder="1"/>
    <xf numFmtId="57" fontId="0" fillId="0" borderId="0" xfId="0" applyNumberFormat="1">
      <alignment vertical="center"/>
    </xf>
    <xf numFmtId="0" fontId="5" fillId="0" borderId="0" xfId="2" applyFont="1"/>
    <xf numFmtId="0" fontId="9" fillId="0" borderId="4" xfId="2" applyFont="1" applyBorder="1" applyAlignment="1">
      <alignment vertical="center"/>
    </xf>
    <xf numFmtId="0" fontId="9" fillId="0" borderId="4" xfId="2" applyFont="1" applyBorder="1" applyAlignment="1">
      <alignment vertical="center" wrapText="1"/>
    </xf>
    <xf numFmtId="0" fontId="9" fillId="6" borderId="2" xfId="2" applyFont="1" applyFill="1" applyBorder="1" applyAlignment="1" applyProtection="1">
      <alignment vertical="center"/>
      <protection locked="0"/>
    </xf>
    <xf numFmtId="0" fontId="3" fillId="6" borderId="4" xfId="3" applyFont="1" applyFill="1" applyBorder="1" applyAlignment="1" applyProtection="1">
      <alignment horizontal="left" vertical="center" shrinkToFit="1"/>
      <protection locked="0"/>
    </xf>
    <xf numFmtId="0" fontId="4" fillId="4" borderId="4" xfId="2" applyFont="1" applyFill="1" applyBorder="1" applyAlignment="1">
      <alignment horizontal="distributed" vertical="center"/>
    </xf>
    <xf numFmtId="0" fontId="3" fillId="4" borderId="4" xfId="2" applyFont="1" applyFill="1" applyBorder="1" applyAlignment="1">
      <alignment horizontal="distributed" vertical="center"/>
    </xf>
    <xf numFmtId="0" fontId="3" fillId="6" borderId="4" xfId="2" applyFont="1" applyFill="1" applyBorder="1" applyProtection="1">
      <protection locked="0"/>
    </xf>
    <xf numFmtId="0" fontId="15" fillId="0" borderId="0" xfId="2" applyFont="1"/>
    <xf numFmtId="176" fontId="15" fillId="0" borderId="0" xfId="2" applyNumberFormat="1" applyFont="1" applyAlignment="1">
      <alignment horizontal="right"/>
    </xf>
    <xf numFmtId="0" fontId="16" fillId="0" borderId="0" xfId="2" applyFont="1"/>
    <xf numFmtId="0" fontId="15" fillId="0" borderId="4" xfId="2" applyFont="1" applyBorder="1"/>
    <xf numFmtId="178" fontId="15" fillId="0" borderId="4" xfId="2" applyNumberFormat="1" applyFont="1" applyBorder="1"/>
    <xf numFmtId="0" fontId="6" fillId="3" borderId="2" xfId="2" applyFont="1" applyFill="1" applyBorder="1" applyAlignment="1" applyProtection="1">
      <alignment horizontal="center" vertical="center" wrapText="1" shrinkToFit="1"/>
      <protection locked="0"/>
    </xf>
    <xf numFmtId="0" fontId="6" fillId="3" borderId="4" xfId="2" applyFont="1" applyFill="1" applyBorder="1" applyAlignment="1" applyProtection="1">
      <alignment horizontal="center" vertical="center" wrapText="1" shrinkToFit="1"/>
      <protection locked="0"/>
    </xf>
    <xf numFmtId="0" fontId="9" fillId="0" borderId="3" xfId="2" applyFont="1" applyBorder="1" applyProtection="1">
      <protection locked="0"/>
    </xf>
    <xf numFmtId="0" fontId="9" fillId="5" borderId="4" xfId="2" applyFont="1" applyFill="1" applyBorder="1" applyAlignment="1">
      <alignment horizontal="center" vertical="center"/>
    </xf>
    <xf numFmtId="0" fontId="6" fillId="0" borderId="4" xfId="2" applyFont="1" applyBorder="1" applyAlignment="1">
      <alignment vertical="center"/>
    </xf>
    <xf numFmtId="0" fontId="6" fillId="0" borderId="2" xfId="2" applyFont="1" applyBorder="1" applyAlignment="1" applyProtection="1">
      <alignment horizontal="center" vertical="center" wrapText="1" shrinkToFit="1"/>
      <protection locked="0"/>
    </xf>
    <xf numFmtId="0" fontId="9" fillId="0" borderId="2" xfId="2" applyFont="1" applyBorder="1" applyAlignment="1" applyProtection="1">
      <alignment horizontal="center" vertical="center" wrapText="1" shrinkToFit="1"/>
      <protection locked="0"/>
    </xf>
    <xf numFmtId="177" fontId="6" fillId="0" borderId="5" xfId="2" applyNumberFormat="1" applyFont="1" applyBorder="1" applyAlignment="1" applyProtection="1">
      <alignment horizontal="left" vertical="center" wrapText="1" shrinkToFit="1"/>
      <protection locked="0"/>
    </xf>
    <xf numFmtId="0" fontId="6" fillId="0" borderId="4" xfId="2" applyFont="1" applyBorder="1" applyAlignment="1" applyProtection="1">
      <alignment horizontal="center" vertical="center" wrapText="1"/>
      <protection locked="0"/>
    </xf>
    <xf numFmtId="0" fontId="6" fillId="0" borderId="2" xfId="2" applyFont="1" applyBorder="1" applyAlignment="1" applyProtection="1">
      <alignment horizontal="center" vertical="center" wrapText="1"/>
      <protection locked="0"/>
    </xf>
    <xf numFmtId="0" fontId="9" fillId="0" borderId="4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9" fillId="0" borderId="5" xfId="2" applyFont="1" applyBorder="1" applyAlignment="1">
      <alignment horizontal="left" vertical="center"/>
    </xf>
    <xf numFmtId="176" fontId="0" fillId="0" borderId="0" xfId="0" applyNumberFormat="1">
      <alignment vertical="center"/>
    </xf>
    <xf numFmtId="0" fontId="0" fillId="0" borderId="0" xfId="0" applyAlignment="1"/>
    <xf numFmtId="179" fontId="3" fillId="6" borderId="4" xfId="3" applyNumberFormat="1" applyFont="1" applyFill="1" applyBorder="1" applyAlignment="1" applyProtection="1">
      <alignment horizontal="left" vertical="center" shrinkToFit="1"/>
      <protection locked="0"/>
    </xf>
    <xf numFmtId="179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9" fillId="0" borderId="2" xfId="2" applyFont="1" applyBorder="1" applyAlignment="1" applyProtection="1">
      <alignment vertical="center" wrapText="1" shrinkToFit="1"/>
      <protection locked="0"/>
    </xf>
    <xf numFmtId="0" fontId="6" fillId="0" borderId="2" xfId="2" applyFont="1" applyBorder="1" applyAlignment="1" applyProtection="1">
      <alignment vertical="center" wrapText="1"/>
      <protection locked="0"/>
    </xf>
    <xf numFmtId="0" fontId="6" fillId="0" borderId="4" xfId="2" applyFont="1" applyBorder="1" applyAlignment="1" applyProtection="1">
      <alignment vertical="center" wrapText="1"/>
      <protection locked="0"/>
    </xf>
    <xf numFmtId="0" fontId="7" fillId="0" borderId="0" xfId="4"/>
    <xf numFmtId="180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17" fillId="0" borderId="0" xfId="2" applyFont="1" applyAlignment="1">
      <alignment vertical="top" wrapText="1"/>
    </xf>
    <xf numFmtId="0" fontId="4" fillId="0" borderId="0" xfId="2" applyFont="1" applyAlignment="1">
      <alignment horizontal="center"/>
    </xf>
    <xf numFmtId="176" fontId="4" fillId="0" borderId="0" xfId="2" applyNumberFormat="1" applyFont="1" applyAlignment="1">
      <alignment horizontal="distributed" vertical="center"/>
    </xf>
    <xf numFmtId="0" fontId="4" fillId="0" borderId="0" xfId="2" applyFont="1" applyAlignment="1">
      <alignment horizontal="distributed" vertical="center"/>
    </xf>
    <xf numFmtId="0" fontId="4" fillId="0" borderId="0" xfId="2" applyFont="1" applyAlignment="1">
      <alignment horizontal="left" vertical="center" shrinkToFit="1"/>
    </xf>
    <xf numFmtId="0" fontId="19" fillId="0" borderId="0" xfId="2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4" fillId="0" borderId="0" xfId="2" applyFont="1" applyAlignment="1">
      <alignment horizontal="center" vertical="center" shrinkToFit="1"/>
    </xf>
    <xf numFmtId="0" fontId="5" fillId="0" borderId="0" xfId="2" applyFont="1" applyAlignment="1">
      <alignment horizontal="center" vertical="center" shrinkToFit="1"/>
    </xf>
    <xf numFmtId="0" fontId="18" fillId="0" borderId="0" xfId="2" applyFont="1" applyAlignment="1">
      <alignment horizontal="left" vertical="center" wrapText="1"/>
    </xf>
    <xf numFmtId="0" fontId="9" fillId="0" borderId="0" xfId="2" applyFont="1"/>
    <xf numFmtId="0" fontId="9" fillId="0" borderId="0" xfId="2" applyFont="1" applyAlignment="1">
      <alignment vertical="center" shrinkToFit="1"/>
    </xf>
    <xf numFmtId="0" fontId="9" fillId="0" borderId="6" xfId="2" applyFont="1" applyBorder="1" applyAlignment="1">
      <alignment vertical="center" shrinkToFit="1"/>
    </xf>
    <xf numFmtId="0" fontId="10" fillId="4" borderId="2" xfId="2" applyFont="1" applyFill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/>
    </xf>
    <xf numFmtId="0" fontId="9" fillId="4" borderId="4" xfId="2" applyFont="1" applyFill="1" applyBorder="1" applyAlignment="1">
      <alignment horizontal="center" vertical="center"/>
    </xf>
    <xf numFmtId="0" fontId="9" fillId="0" borderId="0" xfId="2" applyFont="1" applyAlignment="1">
      <alignment wrapText="1"/>
    </xf>
    <xf numFmtId="0" fontId="9" fillId="0" borderId="6" xfId="2" applyFont="1" applyBorder="1" applyAlignment="1">
      <alignment wrapText="1"/>
    </xf>
    <xf numFmtId="0" fontId="9" fillId="0" borderId="0" xfId="2" applyFont="1" applyAlignment="1">
      <alignment vertical="center" wrapText="1" shrinkToFit="1"/>
    </xf>
    <xf numFmtId="0" fontId="9" fillId="0" borderId="6" xfId="2" applyFont="1" applyBorder="1" applyAlignment="1">
      <alignment vertical="center" wrapText="1" shrinkToFit="1"/>
    </xf>
    <xf numFmtId="0" fontId="9" fillId="0" borderId="0" xfId="2" applyFont="1" applyAlignment="1">
      <alignment horizontal="right" vertical="center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 3 2" xfId="3" xr:uid="{00000000-0005-0000-0000-000003000000}"/>
    <cellStyle name="標準 4" xfId="4" xr:uid="{00000000-0005-0000-0000-000004000000}"/>
  </cellStyles>
  <dxfs count="14"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</xdr:row>
          <xdr:rowOff>152400</xdr:rowOff>
        </xdr:from>
        <xdr:to>
          <xdr:col>17</xdr:col>
          <xdr:colOff>167640</xdr:colOff>
          <xdr:row>5</xdr:row>
          <xdr:rowOff>91440</xdr:rowOff>
        </xdr:to>
        <xdr:pic>
          <xdr:nvPicPr>
            <xdr:cNvPr id="2263" name="図 2">
              <a:extLst>
                <a:ext uri="{FF2B5EF4-FFF2-40B4-BE49-F238E27FC236}">
                  <a16:creationId xmlns:a16="http://schemas.microsoft.com/office/drawing/2014/main" id="{A720B17F-448B-4182-BF9E-FF90C1B88A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J$3" spid="_x0000_s244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352925" y="895350"/>
              <a:ext cx="962025" cy="4381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AJ46"/>
  <sheetViews>
    <sheetView showGridLines="0" view="pageBreakPreview" zoomScale="70" zoomScaleNormal="80" zoomScaleSheetLayoutView="70" workbookViewId="0">
      <selection activeCell="AC9" sqref="AC9"/>
    </sheetView>
  </sheetViews>
  <sheetFormatPr defaultColWidth="3.6640625" defaultRowHeight="16.2" x14ac:dyDescent="0.2"/>
  <cols>
    <col min="1" max="1" width="3.44140625" style="2" customWidth="1"/>
    <col min="2" max="12" width="3.6640625" style="2" customWidth="1"/>
    <col min="13" max="15" width="5.6640625" style="2" customWidth="1"/>
    <col min="16" max="23" width="3.6640625" style="2" customWidth="1"/>
    <col min="24" max="25" width="3.44140625" style="2" customWidth="1"/>
    <col min="26" max="26" width="18" style="23" hidden="1" customWidth="1"/>
    <col min="27" max="27" width="20.77734375" style="23" hidden="1" customWidth="1"/>
    <col min="28" max="28" width="33" style="2" customWidth="1"/>
    <col min="29" max="29" width="51.6640625" style="2" customWidth="1"/>
    <col min="30" max="30" width="3.44140625" style="2" customWidth="1"/>
    <col min="31" max="31" width="10.77734375" style="2" hidden="1" customWidth="1"/>
    <col min="32" max="35" width="3.44140625" style="2" customWidth="1"/>
    <col min="36" max="36" width="3.77734375" style="2" customWidth="1"/>
    <col min="37" max="244" width="3.44140625" style="2" customWidth="1"/>
    <col min="245" max="16384" width="3.6640625" style="2"/>
  </cols>
  <sheetData>
    <row r="1" spans="1:36" ht="20.100000000000001" customHeight="1" x14ac:dyDescent="0.2">
      <c r="A1" s="1"/>
    </row>
    <row r="2" spans="1:36" ht="20.100000000000001" customHeight="1" x14ac:dyDescent="0.2">
      <c r="AB2" s="55" t="s">
        <v>5528</v>
      </c>
      <c r="AC2" s="55"/>
    </row>
    <row r="3" spans="1:36" ht="20.100000000000001" customHeight="1" x14ac:dyDescent="0.25">
      <c r="AB3" s="55"/>
      <c r="AC3" s="55"/>
      <c r="AJ3" s="15" t="str">
        <f>IF(AC8="新規","＝",IF(AC8="変更","◯",""))</f>
        <v/>
      </c>
    </row>
    <row r="4" spans="1:36" ht="20.100000000000001" customHeight="1" x14ac:dyDescent="0.2">
      <c r="AB4" s="56"/>
      <c r="AC4" s="56"/>
    </row>
    <row r="5" spans="1:36" ht="20.100000000000001" customHeight="1" x14ac:dyDescent="0.2">
      <c r="B5" s="51" t="s">
        <v>26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AB5" s="56"/>
      <c r="AC5" s="56"/>
    </row>
    <row r="6" spans="1:36" ht="20.100000000000001" customHeight="1" x14ac:dyDescent="0.2">
      <c r="AC6" s="3"/>
      <c r="AE6" s="26" t="s">
        <v>121</v>
      </c>
    </row>
    <row r="7" spans="1:36" ht="20.100000000000001" customHeight="1" x14ac:dyDescent="0.25">
      <c r="Z7" s="23" t="s">
        <v>122</v>
      </c>
      <c r="AA7" s="24" t="str">
        <f>IFERROR(SMALL(開始,COUNTIF(開始,0)+1),"")</f>
        <v/>
      </c>
      <c r="AB7" s="15" t="s">
        <v>105</v>
      </c>
      <c r="AE7" s="27">
        <f>開始年月日1</f>
        <v>0</v>
      </c>
    </row>
    <row r="8" spans="1:36" ht="20.100000000000001" customHeight="1" x14ac:dyDescent="0.2">
      <c r="P8" s="52" t="str">
        <f>IF(提出年月日=0,"　　　　年　　月　　日",DBCS(TEXT(提出年月日,"ggge年m月d日")))</f>
        <v>　　　　年　　月　　日</v>
      </c>
      <c r="Q8" s="52"/>
      <c r="R8" s="52"/>
      <c r="S8" s="52"/>
      <c r="T8" s="52"/>
      <c r="U8" s="52"/>
      <c r="V8" s="52"/>
      <c r="W8" s="52"/>
      <c r="Z8" s="23" t="s">
        <v>123</v>
      </c>
      <c r="AA8" s="23">
        <f>SUM(COUNTIF(会社住所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8" s="20" t="s">
        <v>102</v>
      </c>
      <c r="AC8" s="19"/>
      <c r="AE8" s="27">
        <f>開始年月日2</f>
        <v>0</v>
      </c>
    </row>
    <row r="9" spans="1:36" ht="20.100000000000001" customHeight="1" x14ac:dyDescent="0.2">
      <c r="AB9" s="20" t="s">
        <v>30</v>
      </c>
      <c r="AC9" s="49"/>
      <c r="AE9" s="27">
        <f>開始年月日3</f>
        <v>0</v>
      </c>
    </row>
    <row r="10" spans="1:36" ht="20.100000000000001" customHeight="1" x14ac:dyDescent="0.2">
      <c r="AB10" s="20" t="s">
        <v>24</v>
      </c>
      <c r="AC10" s="19"/>
      <c r="AE10" s="27">
        <f>開始年月日4</f>
        <v>0</v>
      </c>
    </row>
    <row r="11" spans="1:36" ht="20.100000000000001" customHeight="1" x14ac:dyDescent="0.2">
      <c r="C11" s="53" t="s">
        <v>29</v>
      </c>
      <c r="D11" s="53"/>
      <c r="E11" s="53"/>
      <c r="F11" s="53"/>
      <c r="G11" s="53"/>
      <c r="H11" s="53"/>
      <c r="AB11" s="20" t="s">
        <v>25</v>
      </c>
      <c r="AC11" s="19"/>
      <c r="AE11" s="27">
        <f>開始年月日5</f>
        <v>0</v>
      </c>
    </row>
    <row r="12" spans="1:36" ht="20.100000000000001" customHeight="1" x14ac:dyDescent="0.2">
      <c r="AB12" s="20" t="s">
        <v>27</v>
      </c>
      <c r="AC12" s="19"/>
    </row>
    <row r="13" spans="1:36" ht="20.100000000000001" customHeight="1" x14ac:dyDescent="0.2">
      <c r="C13" s="53" t="s">
        <v>134</v>
      </c>
      <c r="D13" s="53"/>
      <c r="E13" s="53"/>
      <c r="F13" s="53"/>
      <c r="G13" s="53"/>
      <c r="H13" s="53"/>
      <c r="AB13" s="20" t="s">
        <v>28</v>
      </c>
      <c r="AC13" s="19"/>
    </row>
    <row r="14" spans="1:36" ht="19.5" customHeight="1" x14ac:dyDescent="0.2"/>
    <row r="15" spans="1:36" ht="27" customHeight="1" x14ac:dyDescent="0.2">
      <c r="J15" s="53" t="s">
        <v>31</v>
      </c>
      <c r="K15" s="53"/>
      <c r="M15" s="54" t="str">
        <f>IF(会社住所=0,"",会社住所)</f>
        <v/>
      </c>
      <c r="N15" s="54"/>
      <c r="O15" s="54"/>
      <c r="P15" s="54"/>
      <c r="Q15" s="54"/>
      <c r="R15" s="54"/>
      <c r="S15" s="54"/>
      <c r="T15" s="54"/>
      <c r="U15" s="54"/>
      <c r="V15" s="54"/>
      <c r="W15" s="54"/>
    </row>
    <row r="16" spans="1:36" ht="27" customHeight="1" x14ac:dyDescent="0.25">
      <c r="J16" s="53" t="s">
        <v>32</v>
      </c>
      <c r="K16" s="53"/>
      <c r="M16" s="54" t="str">
        <f>IF(会社名称=0,"",会社名称)</f>
        <v/>
      </c>
      <c r="N16" s="54"/>
      <c r="O16" s="54"/>
      <c r="P16" s="54"/>
      <c r="Q16" s="54"/>
      <c r="R16" s="54"/>
      <c r="S16" s="54"/>
      <c r="T16" s="54"/>
      <c r="U16" s="54"/>
      <c r="V16" s="54"/>
      <c r="W16" s="54"/>
      <c r="Z16" s="23" t="s">
        <v>123</v>
      </c>
      <c r="AA16" s="23">
        <f>SUM(COUNTIF(AC18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16" s="15" t="s">
        <v>113</v>
      </c>
    </row>
    <row r="17" spans="1:29" ht="27" customHeight="1" x14ac:dyDescent="0.2">
      <c r="J17" s="53"/>
      <c r="K17" s="53"/>
      <c r="M17" s="57" t="str">
        <f>IF(役職名=0,"",役職名)</f>
        <v/>
      </c>
      <c r="N17" s="57"/>
      <c r="O17" s="57"/>
      <c r="P17" s="58" t="str">
        <f>IF(氏名=0,"",氏名)</f>
        <v/>
      </c>
      <c r="Q17" s="58"/>
      <c r="R17" s="58"/>
      <c r="S17" s="58"/>
      <c r="T17" s="58"/>
      <c r="U17" s="58"/>
      <c r="V17" s="4"/>
      <c r="W17" s="5"/>
      <c r="AB17" s="20" t="s">
        <v>17</v>
      </c>
      <c r="AC17" s="22"/>
    </row>
    <row r="18" spans="1:29" ht="27" customHeight="1" x14ac:dyDescent="0.2">
      <c r="AB18" s="20" t="s">
        <v>18</v>
      </c>
      <c r="AC18" s="22"/>
    </row>
    <row r="19" spans="1:29" ht="27" customHeight="1" x14ac:dyDescent="0.2">
      <c r="AB19" s="21" t="s">
        <v>112</v>
      </c>
      <c r="AC19" s="44"/>
    </row>
    <row r="20" spans="1:29" ht="27" customHeight="1" x14ac:dyDescent="0.2">
      <c r="AB20" s="21" t="s">
        <v>111</v>
      </c>
      <c r="AC20" s="44"/>
    </row>
    <row r="21" spans="1:29" ht="27" customHeight="1" x14ac:dyDescent="0.2">
      <c r="B21" s="2" t="s">
        <v>33</v>
      </c>
    </row>
    <row r="22" spans="1:29" ht="27" customHeight="1" x14ac:dyDescent="0.2">
      <c r="AB22" s="50" t="s">
        <v>116</v>
      </c>
      <c r="AC22" s="50"/>
    </row>
    <row r="23" spans="1:29" ht="27" customHeight="1" x14ac:dyDescent="0.2">
      <c r="B23" s="2" t="str">
        <f>IF(ゴルフ場名称2="","別紙のとおり提出します。",IF(ゴルフ場名称3="","別紙1～2のとおり提出します。",IF(ゴルフ場名称4="","別紙1～3のとおり提出します。",IF(ゴルフ場名称5="","別紙1～4のとおり提出します。","別紙1～5のとおり提出します。"))))</f>
        <v>別紙のとおり提出します。</v>
      </c>
      <c r="AB23" s="50"/>
      <c r="AC23" s="50"/>
    </row>
    <row r="24" spans="1:29" ht="27" customHeight="1" x14ac:dyDescent="0.25">
      <c r="Z24" s="23" t="s">
        <v>123</v>
      </c>
      <c r="AA24" s="23">
        <f>SUM(COUNTIF(AC26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24" s="15" t="s">
        <v>117</v>
      </c>
    </row>
    <row r="25" spans="1:29" ht="27" customHeight="1" x14ac:dyDescent="0.2">
      <c r="AB25" s="20" t="s">
        <v>17</v>
      </c>
      <c r="AC25" s="22"/>
    </row>
    <row r="26" spans="1:29" ht="27" customHeight="1" x14ac:dyDescent="0.2">
      <c r="AB26" s="20" t="s">
        <v>18</v>
      </c>
      <c r="AC26" s="22"/>
    </row>
    <row r="27" spans="1:29" ht="27" customHeight="1" x14ac:dyDescent="0.2">
      <c r="AB27" s="21" t="s">
        <v>112</v>
      </c>
      <c r="AC27" s="43"/>
    </row>
    <row r="28" spans="1:29" s="6" customFormat="1" ht="27" customHeight="1" x14ac:dyDescent="0.2">
      <c r="Z28" s="25"/>
      <c r="AA28" s="23"/>
      <c r="AB28" s="21" t="s">
        <v>111</v>
      </c>
      <c r="AC28" s="44"/>
    </row>
    <row r="29" spans="1:29" ht="27" customHeight="1" x14ac:dyDescent="0.2">
      <c r="A29" s="6"/>
      <c r="AA29" s="25"/>
      <c r="AB29" s="6"/>
      <c r="AC29" s="6"/>
    </row>
    <row r="30" spans="1:29" ht="27" customHeight="1" x14ac:dyDescent="0.25">
      <c r="A30" s="6"/>
      <c r="Z30" s="23" t="s">
        <v>123</v>
      </c>
      <c r="AA30" s="23">
        <f>SUM(COUNTIF(AC32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0" s="15" t="s">
        <v>118</v>
      </c>
    </row>
    <row r="31" spans="1:29" ht="27" customHeight="1" x14ac:dyDescent="0.2">
      <c r="AB31" s="20" t="s">
        <v>17</v>
      </c>
      <c r="AC31" s="22"/>
    </row>
    <row r="32" spans="1:29" ht="27" customHeight="1" x14ac:dyDescent="0.2">
      <c r="AB32" s="20" t="s">
        <v>18</v>
      </c>
      <c r="AC32" s="22"/>
    </row>
    <row r="33" spans="26:29" ht="27" customHeight="1" x14ac:dyDescent="0.2">
      <c r="AB33" s="21" t="s">
        <v>112</v>
      </c>
      <c r="AC33" s="43"/>
    </row>
    <row r="34" spans="26:29" ht="27" customHeight="1" x14ac:dyDescent="0.2">
      <c r="AB34" s="21" t="s">
        <v>111</v>
      </c>
      <c r="AC34" s="43"/>
    </row>
    <row r="35" spans="26:29" ht="27" customHeight="1" x14ac:dyDescent="0.2"/>
    <row r="36" spans="26:29" ht="27" customHeight="1" x14ac:dyDescent="0.25">
      <c r="Z36" s="23" t="s">
        <v>123</v>
      </c>
      <c r="AA36" s="23">
        <f>SUM(COUNTIF(AC38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6" s="15" t="s">
        <v>119</v>
      </c>
    </row>
    <row r="37" spans="26:29" ht="27" customHeight="1" x14ac:dyDescent="0.2">
      <c r="AB37" s="20" t="s">
        <v>17</v>
      </c>
      <c r="AC37" s="22"/>
    </row>
    <row r="38" spans="26:29" ht="27" customHeight="1" x14ac:dyDescent="0.2">
      <c r="AB38" s="20" t="s">
        <v>18</v>
      </c>
      <c r="AC38" s="22"/>
    </row>
    <row r="39" spans="26:29" ht="27" customHeight="1" x14ac:dyDescent="0.2">
      <c r="AB39" s="21" t="s">
        <v>112</v>
      </c>
      <c r="AC39" s="44"/>
    </row>
    <row r="40" spans="26:29" ht="27" customHeight="1" x14ac:dyDescent="0.2">
      <c r="AB40" s="21" t="s">
        <v>111</v>
      </c>
      <c r="AC40" s="43"/>
    </row>
    <row r="41" spans="26:29" ht="27" customHeight="1" x14ac:dyDescent="0.2"/>
    <row r="42" spans="26:29" ht="27" customHeight="1" x14ac:dyDescent="0.25">
      <c r="Z42" s="23" t="s">
        <v>123</v>
      </c>
      <c r="AA42" s="23">
        <f>SUM(COUNTIF(AC44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42" s="15" t="s">
        <v>120</v>
      </c>
    </row>
    <row r="43" spans="26:29" ht="27" customHeight="1" x14ac:dyDescent="0.2">
      <c r="AB43" s="20" t="s">
        <v>17</v>
      </c>
      <c r="AC43" s="22"/>
    </row>
    <row r="44" spans="26:29" ht="27" customHeight="1" x14ac:dyDescent="0.2">
      <c r="AB44" s="20" t="s">
        <v>18</v>
      </c>
      <c r="AC44" s="22"/>
    </row>
    <row r="45" spans="26:29" ht="28.8" x14ac:dyDescent="0.2">
      <c r="AB45" s="21" t="s">
        <v>112</v>
      </c>
      <c r="AC45" s="43"/>
    </row>
    <row r="46" spans="26:29" ht="28.8" x14ac:dyDescent="0.2">
      <c r="AB46" s="21" t="s">
        <v>111</v>
      </c>
      <c r="AC46" s="43"/>
    </row>
  </sheetData>
  <sheetProtection algorithmName="SHA-512" hashValue="lCsJBTG7moPi7nQ0c5zpleKxKxch9Hc07GcgkhO8GYHIpwFCYbRO12z1pUtNFIH5blE5PHMB23K6n+mDpi1Lcw==" saltValue="I5djNUimytWvyPxExU8F9g==" spinCount="100000" sheet="1" selectLockedCells="1"/>
  <mergeCells count="12">
    <mergeCell ref="AB22:AC23"/>
    <mergeCell ref="B5:W5"/>
    <mergeCell ref="P8:W8"/>
    <mergeCell ref="J15:K15"/>
    <mergeCell ref="M15:W15"/>
    <mergeCell ref="AB2:AC5"/>
    <mergeCell ref="J16:K17"/>
    <mergeCell ref="M16:W16"/>
    <mergeCell ref="M17:O17"/>
    <mergeCell ref="P17:U17"/>
    <mergeCell ref="C13:H13"/>
    <mergeCell ref="C11:H11"/>
  </mergeCells>
  <phoneticPr fontId="2"/>
  <dataValidations count="15">
    <dataValidation type="list" allowBlank="1" showInputMessage="1" showErrorMessage="1" errorTitle="リストから選んで下さい" error="「新規」または「変更」を選んで下さい。" sqref="AC8" xr:uid="{00000000-0002-0000-0000-000000000000}">
      <formula1>"新規,変更"</formula1>
    </dataValidation>
    <dataValidation type="custom" allowBlank="1" showDropDown="1" showInputMessage="1" showErrorMessage="1" errorTitle="都道府県名が入力されていません" error="都道府県名から入力して下さい。" sqref="AC10" xr:uid="{00000000-0002-0000-0000-000001000000}">
      <formula1>AA8&gt;0</formula1>
    </dataValidation>
    <dataValidation operator="lessThanOrEqual" allowBlank="1" showInputMessage="1" showErrorMessage="1" errorTitle="農薬使用計画終了年月日を入力しなおしてください" error="農薬使用計画終了年月日の数字は半角で入力してください" sqref="AC46" xr:uid="{00000000-0002-0000-0000-000002000000}"/>
    <dataValidation type="custom" allowBlank="1" showInputMessage="1" showErrorMessage="1" errorTitle="都道府県名が入力されていません" error="都道府県名から入力して下さい。" sqref="AC18 AC26 AC32 AC38 AC44" xr:uid="{00000000-0002-0000-0000-000003000000}">
      <formula1>AA16&gt;0</formula1>
    </dataValidation>
    <dataValidation type="custom" showInputMessage="1" showErrorMessage="1" errorTitle="入力できません" error="【別紙入力欄】に記載して下さい。" sqref="AC25" xr:uid="{00000000-0002-0000-0000-000004000000}">
      <formula1>ゴルフ場名称1&lt;&gt;""</formula1>
    </dataValidation>
    <dataValidation type="custom" showInputMessage="1" showErrorMessage="1" errorTitle="入力できません。" error="【別紙入力欄】、【別紙２入力欄】・・・の順に入力して下さい。" sqref="AC31" xr:uid="{00000000-0002-0000-0000-000005000000}">
      <formula1>OR(ゴルフ場名称1&lt;&gt;"",ゴルフ場名称2&lt;&gt;"")</formula1>
    </dataValidation>
    <dataValidation type="custom" showInputMessage="1" showErrorMessage="1" errorTitle="入力できません。" error="【別紙入力欄】、【別紙２入力欄】・・・の順に入力して下さい。" sqref="AC37" xr:uid="{00000000-0002-0000-0000-000006000000}">
      <formula1>OR(ゴルフ場名称1&lt;&gt;"",ゴルフ場名称2&lt;&gt;"",ゴルフ場名称3&lt;&gt;"")</formula1>
    </dataValidation>
    <dataValidation type="custom" showInputMessage="1" showErrorMessage="1" errorTitle="入力できません。" error="【別紙入力欄】、【別紙２入力欄】・・・の順に入力して下さい。" sqref="AC43" xr:uid="{00000000-0002-0000-0000-000007000000}">
      <formula1>OR(ゴルフ場名称1&lt;&gt;"",ゴルフ場名称2&lt;&gt;"",ゴルフ場名称3&lt;&gt;"",ゴルフ場名称4&lt;&gt;"")</formula1>
    </dataValidation>
    <dataValidation type="custom" operator="lessThanOrEqual" allowBlank="1" showInputMessage="1" showErrorMessage="1" errorTitle="提出日を入力しなおしてください" error="提出年月日の数字は半角で入力してください" sqref="AC9" xr:uid="{9F65C0FB-BFFE-46AB-B9DF-E23EC21A7B16}">
      <formula1>EXACT(AC9,ASC(AC9))</formula1>
    </dataValidation>
    <dataValidation type="custom" operator="lessThanOrEqual" allowBlank="1" showInputMessage="1" showErrorMessage="1" errorTitle="農薬使用計画終了年月日を入力しなおしてください" error="農薬使用計画終了年月日の数字は半角で入力してください" sqref="AC20 AC28 AC34" xr:uid="{431AA8F5-7D1A-4381-892D-7C76DD1AB5BB}">
      <formula1>EXACT(AC20,ASC(AC20))</formula1>
    </dataValidation>
    <dataValidation type="custom" operator="lessThanOrEqual" allowBlank="1" showInputMessage="1" showErrorMessage="1" errorTitle="塗訳使用計画開始年月日を入力しなおしてください" error="農薬使用計画開始年月日の数字は半角で入力してください" sqref="AC19" xr:uid="{E12AA63D-FC57-419C-958D-F0EF835A047B}">
      <formula1>EXACT(AC19,ASC(AC19))</formula1>
    </dataValidation>
    <dataValidation type="custom" operator="lessThanOrEqual" allowBlank="1" showInputMessage="1" showErrorMessage="1" errorTitle="農薬使用計画開始年月日を入力しなおしてください" error="農薬使用計画開始年月日の数字は半角で入力してください_x000a_" sqref="AC27" xr:uid="{6D6E0019-5E04-4CFF-ACC2-070EDC31506B}">
      <formula1>EXACT(AC27,ASC(AC27))</formula1>
    </dataValidation>
    <dataValidation type="custom" operator="lessThanOrEqual" allowBlank="1" showInputMessage="1" showErrorMessage="1" errorTitle="農薬使用計画開始年月日を入力しなおしてください" error="農薬使用開始年月日の数字は半角で入力してください" sqref="AC33" xr:uid="{27B72048-2AC8-45C9-B52E-7E46BE26ECB0}">
      <formula1>EXACT(AC33,ASC(AC33))</formula1>
    </dataValidation>
    <dataValidation type="custom" operator="lessThanOrEqual" allowBlank="1" showInputMessage="1" showErrorMessage="1" errorTitle="農薬使用計画開始年月日を入力しなおしてください" error="農薬使用計画開始年月日の数字は半角で入力してください" sqref="AC39 AC45" xr:uid="{1E445B81-59E0-4117-973E-ABF16A6D984E}">
      <formula1>EXACT(AC39,ASC(AC39))</formula1>
    </dataValidation>
    <dataValidation type="custom" operator="lessThanOrEqual" allowBlank="1" showInputMessage="1" showErrorMessage="1" errorTitle="農薬使用計画終了年月日を入力しなおしてください" error="農薬使用計画終了年月日の数字は半角で入力してください" sqref="AC40" xr:uid="{498C13E9-F8A7-42C9-9BF3-30316BD0C184}">
      <formula1>EXACT(AC40,ASC(AC49))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4294967294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M138"/>
  <sheetViews>
    <sheetView showGridLines="0" topLeftCell="A4" zoomScale="80" zoomScaleNormal="80" workbookViewId="0">
      <pane ySplit="10" topLeftCell="A14" activePane="bottomLeft" state="frozen"/>
      <selection activeCell="A4" sqref="A4"/>
      <selection pane="bottomLeft" activeCell="F14" sqref="F14"/>
    </sheetView>
  </sheetViews>
  <sheetFormatPr defaultColWidth="4.33203125" defaultRowHeight="13.2" x14ac:dyDescent="0.2"/>
  <cols>
    <col min="1" max="1" width="7.88671875" style="7" customWidth="1"/>
    <col min="2" max="2" width="1.77734375" style="8" customWidth="1"/>
    <col min="3" max="3" width="15.6640625" style="8" customWidth="1"/>
    <col min="4" max="4" width="12.6640625" style="8" customWidth="1"/>
    <col min="5" max="5" width="24.6640625" style="8" customWidth="1"/>
    <col min="6" max="6" width="10.6640625" style="8" customWidth="1"/>
    <col min="7" max="7" width="12.6640625" style="8" customWidth="1"/>
    <col min="8" max="8" width="18.6640625" style="8" customWidth="1"/>
    <col min="9" max="9" width="3.44140625" style="8" customWidth="1"/>
    <col min="10" max="10" width="4.33203125" style="8"/>
    <col min="11" max="11" width="20.44140625" style="8" bestFit="1" customWidth="1"/>
    <col min="12" max="12" width="4.33203125" style="8"/>
    <col min="13" max="13" width="20.6640625" style="8" customWidth="1"/>
    <col min="14" max="14" width="4.33203125" style="8" customWidth="1"/>
    <col min="15" max="16384" width="4.33203125" style="8"/>
  </cols>
  <sheetData>
    <row r="1" spans="1:13" ht="14.1" customHeight="1" x14ac:dyDescent="0.2"/>
    <row r="2" spans="1:13" ht="14.1" customHeight="1" x14ac:dyDescent="0.2">
      <c r="B2" s="60" t="str">
        <f>IF(ゴルフ場名称2="","（別紙）","（別紙1）")</f>
        <v>（別紙）</v>
      </c>
      <c r="C2" s="60"/>
    </row>
    <row r="3" spans="1:13" ht="14.1" customHeight="1" x14ac:dyDescent="0.2"/>
    <row r="4" spans="1:13" ht="14.1" customHeight="1" x14ac:dyDescent="0.2">
      <c r="E4" s="70" t="s">
        <v>114</v>
      </c>
      <c r="F4" s="70"/>
      <c r="G4" s="66" t="str">
        <f>IF(ゴルフ場名称1=0,"",ゴルフ場名称1)</f>
        <v/>
      </c>
      <c r="H4" s="66"/>
    </row>
    <row r="5" spans="1:13" ht="14.1" customHeight="1" x14ac:dyDescent="0.2">
      <c r="E5" s="70"/>
      <c r="F5" s="70"/>
      <c r="G5" s="67"/>
      <c r="H5" s="67"/>
    </row>
    <row r="6" spans="1:13" ht="14.1" customHeight="1" x14ac:dyDescent="0.2">
      <c r="F6" s="9"/>
      <c r="G6" s="10"/>
      <c r="H6" s="10"/>
    </row>
    <row r="7" spans="1:13" ht="14.1" customHeight="1" x14ac:dyDescent="0.2">
      <c r="E7" s="70" t="s">
        <v>115</v>
      </c>
      <c r="F7" s="70"/>
      <c r="G7" s="68" t="str">
        <f>IF(ゴルフ場所在地1=0,"",ゴルフ場所在地1)</f>
        <v/>
      </c>
      <c r="H7" s="68"/>
    </row>
    <row r="8" spans="1:13" ht="14.1" customHeight="1" x14ac:dyDescent="0.2">
      <c r="A8" s="8"/>
      <c r="E8" s="70"/>
      <c r="F8" s="70"/>
      <c r="G8" s="69"/>
      <c r="H8" s="69"/>
    </row>
    <row r="9" spans="1:13" ht="14.1" customHeight="1" x14ac:dyDescent="0.2">
      <c r="A9" s="8"/>
    </row>
    <row r="10" spans="1:13" ht="14.1" customHeight="1" x14ac:dyDescent="0.2">
      <c r="A10" s="8"/>
      <c r="C10" s="61" t="str">
        <f>IF(OR(開始年月日1=0,終了年月日1=0),"　　　　年　　月　　日～　　　　年　　月　　日までの農薬使用計画は、以下のとおりです。",IF(終了年月日1&lt;開始年月日1,"終了年月日が、開始年月日以前で間違いです！",CONCATENATE("　",TEXT(開始年月日1,"ggge年m月d日"),"～ ",TEXT(終了年月日1,"ggge年m月d日"),"までの農薬使用計画は、以下のとおりです。")))</f>
        <v>　　　　年　　月　　日～　　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2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2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2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2">
      <c r="A14" s="18"/>
      <c r="B14" s="30"/>
      <c r="C14" s="45" t="str">
        <f>IF(A14="","",VLOOKUP(A14,HPダウンロード情報!$A:$D,3,FALSE))</f>
        <v/>
      </c>
      <c r="D14" s="35" t="str">
        <f>IF(A14="","",A14)</f>
        <v/>
      </c>
      <c r="E14" s="46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2">
      <c r="A15" s="12"/>
      <c r="B15" s="30"/>
      <c r="C15" s="45" t="str">
        <f>IF(A15="","",VLOOKUP(A15,HPダウンロード情報!$A:$D,3,FALSE))</f>
        <v/>
      </c>
      <c r="D15" s="35" t="str">
        <f>IF(A15="","",A15)</f>
        <v/>
      </c>
      <c r="E15" s="46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2">
      <c r="A16" s="12"/>
      <c r="B16" s="30"/>
      <c r="C16" s="45" t="str">
        <f>IF(A16="","",VLOOKUP(A16,HPダウンロード情報!$A:$D,3,FALSE))</f>
        <v/>
      </c>
      <c r="D16" s="35" t="str">
        <f>IF(A16="","",A16)</f>
        <v/>
      </c>
      <c r="E16" s="46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2">
      <c r="A17" s="12"/>
      <c r="B17" s="30"/>
      <c r="C17" s="45" t="str">
        <f>IF(A17="","",VLOOKUP(A17,HPダウンロード情報!$A:$D,3,FALSE))</f>
        <v/>
      </c>
      <c r="D17" s="35" t="str">
        <f t="shared" ref="D17:D25" si="0">IF(A17="","",A17)</f>
        <v/>
      </c>
      <c r="E17" s="47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2">
      <c r="A18" s="12"/>
      <c r="B18" s="30"/>
      <c r="C18" s="45" t="str">
        <f>IF(A18="","",VLOOKUP(A18,HPダウンロード情報!$A:$D,3,FALSE))</f>
        <v/>
      </c>
      <c r="D18" s="35" t="str">
        <f t="shared" si="0"/>
        <v/>
      </c>
      <c r="E18" s="47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2">
      <c r="A19" s="12"/>
      <c r="B19" s="30"/>
      <c r="C19" s="45" t="str">
        <f>IF(A19="","",VLOOKUP(A19,HPダウンロード情報!$A:$D,3,FALSE))</f>
        <v/>
      </c>
      <c r="D19" s="35" t="str">
        <f t="shared" si="0"/>
        <v/>
      </c>
      <c r="E19" s="47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2">
      <c r="A20" s="12"/>
      <c r="B20" s="30"/>
      <c r="C20" s="45" t="str">
        <f>IF(A20="","",VLOOKUP(A20,HPダウンロード情報!$A:$D,3,FALSE))</f>
        <v/>
      </c>
      <c r="D20" s="35" t="str">
        <f t="shared" si="0"/>
        <v/>
      </c>
      <c r="E20" s="47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2">
      <c r="A21" s="12"/>
      <c r="B21" s="30"/>
      <c r="C21" s="45" t="str">
        <f>IF(A21="","",VLOOKUP(A21,HPダウンロード情報!$A:$D,3,FALSE))</f>
        <v/>
      </c>
      <c r="D21" s="35" t="str">
        <f t="shared" si="0"/>
        <v/>
      </c>
      <c r="E21" s="47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2">
      <c r="A22" s="12"/>
      <c r="B22" s="30"/>
      <c r="C22" s="45" t="str">
        <f>IF(A22="","",VLOOKUP(A22,HPダウンロード情報!$A:$D,3,FALSE))</f>
        <v/>
      </c>
      <c r="D22" s="35" t="str">
        <f t="shared" si="0"/>
        <v/>
      </c>
      <c r="E22" s="47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2">
      <c r="A23" s="12"/>
      <c r="B23" s="30"/>
      <c r="C23" s="45" t="str">
        <f>IF(A23="","",VLOOKUP(A23,HPダウンロード情報!$A:$D,3,FALSE))</f>
        <v/>
      </c>
      <c r="D23" s="35" t="str">
        <f t="shared" si="0"/>
        <v/>
      </c>
      <c r="E23" s="47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2">
      <c r="A24" s="12"/>
      <c r="B24" s="30"/>
      <c r="C24" s="45" t="str">
        <f>IF(A24="","",VLOOKUP(A24,HPダウンロード情報!$A:$D,3,FALSE))</f>
        <v/>
      </c>
      <c r="D24" s="35" t="str">
        <f t="shared" si="0"/>
        <v/>
      </c>
      <c r="E24" s="47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2">
      <c r="A25" s="12"/>
      <c r="B25" s="30"/>
      <c r="C25" s="45" t="str">
        <f>IF(A25="","",VLOOKUP(A25,HPダウンロード情報!$A:$D,3,FALSE))</f>
        <v/>
      </c>
      <c r="D25" s="35" t="str">
        <f t="shared" si="0"/>
        <v/>
      </c>
      <c r="E25" s="47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2">
      <c r="A26" s="12"/>
      <c r="B26" s="30"/>
      <c r="C26" s="45" t="str">
        <f>IF(A26="","",VLOOKUP(A26,HPダウンロード情報!$A:$D,3,FALSE))</f>
        <v/>
      </c>
      <c r="D26" s="35" t="str">
        <f t="shared" ref="D26:D33" si="1">IF(A26="","",A26)</f>
        <v/>
      </c>
      <c r="E26" s="47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2">
      <c r="A27" s="12"/>
      <c r="B27" s="30"/>
      <c r="C27" s="45" t="str">
        <f>IF(A27="","",VLOOKUP(A27,HPダウンロード情報!$A:$D,3,FALSE))</f>
        <v/>
      </c>
      <c r="D27" s="35" t="str">
        <f t="shared" si="1"/>
        <v/>
      </c>
      <c r="E27" s="47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2">
      <c r="A28" s="12"/>
      <c r="B28" s="30"/>
      <c r="C28" s="45" t="str">
        <f>IF(A28="","",VLOOKUP(A28,HPダウンロード情報!$A:$D,3,FALSE))</f>
        <v/>
      </c>
      <c r="D28" s="35" t="str">
        <f t="shared" si="1"/>
        <v/>
      </c>
      <c r="E28" s="47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2">
      <c r="A29" s="12"/>
      <c r="B29" s="30"/>
      <c r="C29" s="45" t="str">
        <f>IF(A29="","",VLOOKUP(A29,HPダウンロード情報!$A:$D,3,FALSE))</f>
        <v/>
      </c>
      <c r="D29" s="35" t="str">
        <f t="shared" si="1"/>
        <v/>
      </c>
      <c r="E29" s="47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2">
      <c r="A30" s="12"/>
      <c r="B30" s="30"/>
      <c r="C30" s="45" t="str">
        <f>IF(A30="","",VLOOKUP(A30,HPダウンロード情報!$A:$D,3,FALSE))</f>
        <v/>
      </c>
      <c r="D30" s="35" t="str">
        <f t="shared" si="1"/>
        <v/>
      </c>
      <c r="E30" s="47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135</v>
      </c>
    </row>
    <row r="31" spans="1:13" ht="50.25" customHeight="1" x14ac:dyDescent="0.2">
      <c r="A31" s="12"/>
      <c r="B31" s="30"/>
      <c r="C31" s="45" t="str">
        <f>IF(A31="","",VLOOKUP(A31,HPダウンロード情報!$A:$D,3,FALSE))</f>
        <v/>
      </c>
      <c r="D31" s="35" t="str">
        <f t="shared" si="1"/>
        <v/>
      </c>
      <c r="E31" s="47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2">
      <c r="A32" s="12"/>
      <c r="B32" s="30"/>
      <c r="C32" s="45" t="str">
        <f>IF(A32="","",VLOOKUP(A32,HPダウンロード情報!$A:$D,3,FALSE))</f>
        <v/>
      </c>
      <c r="D32" s="35" t="str">
        <f t="shared" si="1"/>
        <v/>
      </c>
      <c r="E32" s="47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2">
      <c r="A33" s="12"/>
      <c r="B33" s="30"/>
      <c r="C33" s="45" t="str">
        <f>IF(A33="","",VLOOKUP(A33,HPダウンロード情報!$A:$D,3,FALSE))</f>
        <v/>
      </c>
      <c r="D33" s="35" t="str">
        <f t="shared" si="1"/>
        <v/>
      </c>
      <c r="E33" s="47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2">
      <c r="A34" s="12"/>
      <c r="B34" s="30"/>
      <c r="C34" s="45" t="str">
        <f>IF(A34="","",VLOOKUP(A34,HPダウンロード情報!$A:$D,3,FALSE))</f>
        <v/>
      </c>
      <c r="D34" s="35" t="str">
        <f t="shared" ref="D34:D54" si="2">IF(A34="","",A34)</f>
        <v/>
      </c>
      <c r="E34" s="47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2">
      <c r="A35" s="12"/>
      <c r="B35" s="30"/>
      <c r="C35" s="45" t="str">
        <f>IF(A35="","",VLOOKUP(A35,HPダウンロード情報!$A:$D,3,FALSE))</f>
        <v/>
      </c>
      <c r="D35" s="35" t="str">
        <f t="shared" si="2"/>
        <v/>
      </c>
      <c r="E35" s="47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2">
      <c r="A36" s="12"/>
      <c r="B36" s="30"/>
      <c r="C36" s="45" t="str">
        <f>IF(A36="","",VLOOKUP(A36,HPダウンロード情報!$A:$D,3,FALSE))</f>
        <v/>
      </c>
      <c r="D36" s="35" t="str">
        <f t="shared" si="2"/>
        <v/>
      </c>
      <c r="E36" s="47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2">
      <c r="A37" s="12"/>
      <c r="B37" s="30"/>
      <c r="C37" s="45" t="str">
        <f>IF(A37="","",VLOOKUP(A37,HPダウンロード情報!$A:$D,3,FALSE))</f>
        <v/>
      </c>
      <c r="D37" s="35" t="str">
        <f t="shared" si="2"/>
        <v/>
      </c>
      <c r="E37" s="47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2">
      <c r="A38" s="12"/>
      <c r="B38" s="30"/>
      <c r="C38" s="45" t="str">
        <f>IF(A38="","",VLOOKUP(A38,HPダウンロード情報!$A:$D,3,FALSE))</f>
        <v/>
      </c>
      <c r="D38" s="35" t="str">
        <f t="shared" si="2"/>
        <v/>
      </c>
      <c r="E38" s="47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2">
      <c r="A39" s="12"/>
      <c r="B39" s="30"/>
      <c r="C39" s="45" t="str">
        <f>IF(A39="","",VLOOKUP(A39,HPダウンロード情報!$A:$D,3,FALSE))</f>
        <v/>
      </c>
      <c r="D39" s="35" t="str">
        <f t="shared" si="2"/>
        <v/>
      </c>
      <c r="E39" s="47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2">
      <c r="A40" s="12"/>
      <c r="B40" s="30"/>
      <c r="C40" s="45" t="str">
        <f>IF(A40="","",VLOOKUP(A40,HPダウンロード情報!$A:$D,3,FALSE))</f>
        <v/>
      </c>
      <c r="D40" s="35" t="str">
        <f t="shared" si="2"/>
        <v/>
      </c>
      <c r="E40" s="47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2">
      <c r="A41" s="12"/>
      <c r="B41" s="30"/>
      <c r="C41" s="45" t="str">
        <f>IF(A41="","",VLOOKUP(A41,HPダウンロード情報!$A:$D,3,FALSE))</f>
        <v/>
      </c>
      <c r="D41" s="35" t="str">
        <f t="shared" si="2"/>
        <v/>
      </c>
      <c r="E41" s="47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2">
      <c r="A42" s="12"/>
      <c r="B42" s="30"/>
      <c r="C42" s="45" t="str">
        <f>IF(A42="","",VLOOKUP(A42,HPダウンロード情報!$A:$D,3,FALSE))</f>
        <v/>
      </c>
      <c r="D42" s="35" t="str">
        <f t="shared" si="2"/>
        <v/>
      </c>
      <c r="E42" s="47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2">
      <c r="A43" s="12"/>
      <c r="B43" s="30"/>
      <c r="C43" s="45" t="str">
        <f>IF(A43="","",VLOOKUP(A43,HPダウンロード情報!$A:$D,3,FALSE))</f>
        <v/>
      </c>
      <c r="D43" s="35" t="str">
        <f t="shared" si="2"/>
        <v/>
      </c>
      <c r="E43" s="47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2">
      <c r="A44" s="12"/>
      <c r="B44" s="30"/>
      <c r="C44" s="45" t="str">
        <f>IF(A44="","",VLOOKUP(A44,HPダウンロード情報!$A:$D,3,FALSE))</f>
        <v/>
      </c>
      <c r="D44" s="35" t="str">
        <f t="shared" si="2"/>
        <v/>
      </c>
      <c r="E44" s="47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2">
      <c r="A45" s="12"/>
      <c r="B45" s="30"/>
      <c r="C45" s="45" t="str">
        <f>IF(A45="","",VLOOKUP(A45,HPダウンロード情報!$A:$D,3,FALSE))</f>
        <v/>
      </c>
      <c r="D45" s="35" t="str">
        <f t="shared" si="2"/>
        <v/>
      </c>
      <c r="E45" s="47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2">
      <c r="A46" s="12"/>
      <c r="B46" s="30"/>
      <c r="C46" s="45" t="str">
        <f>IF(A46="","",VLOOKUP(A46,HPダウンロード情報!$A:$D,3,FALSE))</f>
        <v/>
      </c>
      <c r="D46" s="35" t="str">
        <f t="shared" si="2"/>
        <v/>
      </c>
      <c r="E46" s="47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2">
      <c r="A47" s="12"/>
      <c r="B47" s="30"/>
      <c r="C47" s="45" t="str">
        <f>IF(A47="","",VLOOKUP(A47,HPダウンロード情報!$A:$D,3,FALSE))</f>
        <v/>
      </c>
      <c r="D47" s="35" t="str">
        <f t="shared" si="2"/>
        <v/>
      </c>
      <c r="E47" s="47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2">
      <c r="A48" s="12"/>
      <c r="B48" s="30"/>
      <c r="C48" s="45" t="str">
        <f>IF(A48="","",VLOOKUP(A48,HPダウンロード情報!$A:$D,3,FALSE))</f>
        <v/>
      </c>
      <c r="D48" s="35" t="str">
        <f t="shared" si="2"/>
        <v/>
      </c>
      <c r="E48" s="47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2">
      <c r="A49" s="12"/>
      <c r="B49" s="30"/>
      <c r="C49" s="45" t="str">
        <f>IF(A49="","",VLOOKUP(A49,HPダウンロード情報!$A:$D,3,FALSE))</f>
        <v/>
      </c>
      <c r="D49" s="35" t="str">
        <f t="shared" si="2"/>
        <v/>
      </c>
      <c r="E49" s="47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2">
      <c r="A50" s="12"/>
      <c r="B50" s="30"/>
      <c r="C50" s="45" t="str">
        <f>IF(A50="","",VLOOKUP(A50,HPダウンロード情報!$A:$D,3,FALSE))</f>
        <v/>
      </c>
      <c r="D50" s="35" t="str">
        <f t="shared" si="2"/>
        <v/>
      </c>
      <c r="E50" s="47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2">
      <c r="A51" s="12"/>
      <c r="B51" s="30"/>
      <c r="C51" s="45" t="str">
        <f>IF(A51="","",VLOOKUP(A51,HPダウンロード情報!$A:$D,3,FALSE))</f>
        <v/>
      </c>
      <c r="D51" s="35" t="str">
        <f t="shared" si="2"/>
        <v/>
      </c>
      <c r="E51" s="47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2">
      <c r="A52" s="12"/>
      <c r="B52" s="30"/>
      <c r="C52" s="45" t="str">
        <f>IF(A52="","",VLOOKUP(A52,HPダウンロード情報!$A:$D,3,FALSE))</f>
        <v/>
      </c>
      <c r="D52" s="35" t="str">
        <f t="shared" si="2"/>
        <v/>
      </c>
      <c r="E52" s="47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2">
      <c r="A53" s="12"/>
      <c r="B53" s="30"/>
      <c r="C53" s="45" t="str">
        <f>IF(A53="","",VLOOKUP(A53,HPダウンロード情報!$A:$D,3,FALSE))</f>
        <v/>
      </c>
      <c r="D53" s="35" t="str">
        <f t="shared" si="2"/>
        <v/>
      </c>
      <c r="E53" s="47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2">
      <c r="A54" s="12"/>
      <c r="B54" s="30"/>
      <c r="C54" s="45" t="str">
        <f>IF(A54="","",VLOOKUP(A54,HPダウンロード情報!$A:$D,3,FALSE))</f>
        <v/>
      </c>
      <c r="D54" s="35" t="str">
        <f t="shared" si="2"/>
        <v/>
      </c>
      <c r="E54" s="47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2">
      <c r="A55" s="12"/>
      <c r="B55" s="30"/>
      <c r="C55" s="45" t="str">
        <f>IF(A55="","",VLOOKUP(A55,HPダウンロード情報!$A:$D,3,FALSE))</f>
        <v/>
      </c>
      <c r="D55" s="35" t="str">
        <f t="shared" ref="D55:D95" si="3">IF(A55="","",A55)</f>
        <v/>
      </c>
      <c r="E55" s="47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2">
      <c r="A56" s="12"/>
      <c r="B56" s="30"/>
      <c r="C56" s="45" t="str">
        <f>IF(A56="","",VLOOKUP(A56,HPダウンロード情報!$A:$D,3,FALSE))</f>
        <v/>
      </c>
      <c r="D56" s="35" t="str">
        <f t="shared" si="3"/>
        <v/>
      </c>
      <c r="E56" s="47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2">
      <c r="A57" s="12"/>
      <c r="B57" s="30"/>
      <c r="C57" s="45" t="str">
        <f>IF(A57="","",VLOOKUP(A57,HPダウンロード情報!$A:$D,3,FALSE))</f>
        <v/>
      </c>
      <c r="D57" s="35" t="str">
        <f t="shared" si="3"/>
        <v/>
      </c>
      <c r="E57" s="47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2">
      <c r="A58" s="12"/>
      <c r="B58" s="30"/>
      <c r="C58" s="45" t="str">
        <f>IF(A58="","",VLOOKUP(A58,HPダウンロード情報!$A:$D,3,FALSE))</f>
        <v/>
      </c>
      <c r="D58" s="35" t="str">
        <f t="shared" si="3"/>
        <v/>
      </c>
      <c r="E58" s="47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2">
      <c r="A59" s="12"/>
      <c r="B59" s="30"/>
      <c r="C59" s="45" t="str">
        <f>IF(A59="","",VLOOKUP(A59,HPダウンロード情報!$A:$D,3,FALSE))</f>
        <v/>
      </c>
      <c r="D59" s="35" t="str">
        <f t="shared" si="3"/>
        <v/>
      </c>
      <c r="E59" s="47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2">
      <c r="A60" s="12"/>
      <c r="B60" s="30"/>
      <c r="C60" s="45" t="str">
        <f>IF(A60="","",VLOOKUP(A60,HPダウンロード情報!$A:$D,3,FALSE))</f>
        <v/>
      </c>
      <c r="D60" s="35" t="str">
        <f t="shared" si="3"/>
        <v/>
      </c>
      <c r="E60" s="47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2">
      <c r="A61" s="12"/>
      <c r="B61" s="30"/>
      <c r="C61" s="45" t="str">
        <f>IF(A61="","",VLOOKUP(A61,HPダウンロード情報!$A:$D,3,FALSE))</f>
        <v/>
      </c>
      <c r="D61" s="35" t="str">
        <f t="shared" si="3"/>
        <v/>
      </c>
      <c r="E61" s="47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2">
      <c r="A62" s="12"/>
      <c r="B62" s="30"/>
      <c r="C62" s="45" t="str">
        <f>IF(A62="","",VLOOKUP(A62,HPダウンロード情報!$A:$D,3,FALSE))</f>
        <v/>
      </c>
      <c r="D62" s="35" t="str">
        <f t="shared" si="3"/>
        <v/>
      </c>
      <c r="E62" s="47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2">
      <c r="A63" s="12"/>
      <c r="B63" s="30"/>
      <c r="C63" s="45" t="str">
        <f>IF(A63="","",VLOOKUP(A63,HPダウンロード情報!$A:$D,3,FALSE))</f>
        <v/>
      </c>
      <c r="D63" s="35" t="str">
        <f t="shared" si="3"/>
        <v/>
      </c>
      <c r="E63" s="47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2">
      <c r="A64" s="12"/>
      <c r="B64" s="30"/>
      <c r="C64" s="45" t="str">
        <f>IF(A64="","",VLOOKUP(A64,HPダウンロード情報!$A:$D,3,FALSE))</f>
        <v/>
      </c>
      <c r="D64" s="35" t="str">
        <f t="shared" si="3"/>
        <v/>
      </c>
      <c r="E64" s="47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2">
      <c r="A65" s="12"/>
      <c r="B65" s="30"/>
      <c r="C65" s="45" t="str">
        <f>IF(A65="","",VLOOKUP(A65,HPダウンロード情報!$A:$D,3,FALSE))</f>
        <v/>
      </c>
      <c r="D65" s="35" t="str">
        <f t="shared" si="3"/>
        <v/>
      </c>
      <c r="E65" s="47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2">
      <c r="A66" s="12"/>
      <c r="B66" s="30"/>
      <c r="C66" s="45" t="str">
        <f>IF(A66="","",VLOOKUP(A66,HPダウンロード情報!$A:$D,3,FALSE))</f>
        <v/>
      </c>
      <c r="D66" s="35" t="str">
        <f t="shared" si="3"/>
        <v/>
      </c>
      <c r="E66" s="47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2">
      <c r="A67" s="12"/>
      <c r="B67" s="30"/>
      <c r="C67" s="45" t="str">
        <f>IF(A67="","",VLOOKUP(A67,HPダウンロード情報!$A:$D,3,FALSE))</f>
        <v/>
      </c>
      <c r="D67" s="35" t="str">
        <f t="shared" si="3"/>
        <v/>
      </c>
      <c r="E67" s="47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2">
      <c r="A68" s="12"/>
      <c r="B68" s="30"/>
      <c r="C68" s="45" t="str">
        <f>IF(A68="","",VLOOKUP(A68,HPダウンロード情報!$A:$D,3,FALSE))</f>
        <v/>
      </c>
      <c r="D68" s="35" t="str">
        <f t="shared" si="3"/>
        <v/>
      </c>
      <c r="E68" s="47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2">
      <c r="A69" s="12"/>
      <c r="B69" s="30"/>
      <c r="C69" s="45" t="str">
        <f>IF(A69="","",VLOOKUP(A69,HPダウンロード情報!$A:$D,3,FALSE))</f>
        <v/>
      </c>
      <c r="D69" s="35" t="str">
        <f t="shared" si="3"/>
        <v/>
      </c>
      <c r="E69" s="47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2">
      <c r="A70" s="12"/>
      <c r="B70" s="30"/>
      <c r="C70" s="45" t="str">
        <f>IF(A70="","",VLOOKUP(A70,HPダウンロード情報!$A:$D,3,FALSE))</f>
        <v/>
      </c>
      <c r="D70" s="35" t="str">
        <f t="shared" si="3"/>
        <v/>
      </c>
      <c r="E70" s="47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2">
      <c r="A71" s="12"/>
      <c r="B71" s="30"/>
      <c r="C71" s="45" t="str">
        <f>IF(A71="","",VLOOKUP(A71,HPダウンロード情報!$A:$D,3,FALSE))</f>
        <v/>
      </c>
      <c r="D71" s="35" t="str">
        <f t="shared" si="3"/>
        <v/>
      </c>
      <c r="E71" s="47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2">
      <c r="A72" s="12"/>
      <c r="B72" s="30"/>
      <c r="C72" s="45" t="str">
        <f>IF(A72="","",VLOOKUP(A72,HPダウンロード情報!$A:$D,3,FALSE))</f>
        <v/>
      </c>
      <c r="D72" s="35" t="str">
        <f t="shared" si="3"/>
        <v/>
      </c>
      <c r="E72" s="47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2">
      <c r="A73" s="12"/>
      <c r="B73" s="30"/>
      <c r="C73" s="45" t="str">
        <f>IF(A73="","",VLOOKUP(A73,HPダウンロード情報!$A:$D,3,FALSE))</f>
        <v/>
      </c>
      <c r="D73" s="35" t="str">
        <f t="shared" si="3"/>
        <v/>
      </c>
      <c r="E73" s="47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2">
      <c r="A74" s="12"/>
      <c r="B74" s="30"/>
      <c r="C74" s="45" t="str">
        <f>IF(A74="","",VLOOKUP(A74,HPダウンロード情報!$A:$D,3,FALSE))</f>
        <v/>
      </c>
      <c r="D74" s="35" t="str">
        <f t="shared" si="3"/>
        <v/>
      </c>
      <c r="E74" s="47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2">
      <c r="A75" s="12"/>
      <c r="B75" s="30"/>
      <c r="C75" s="45" t="str">
        <f>IF(A75="","",VLOOKUP(A75,HPダウンロード情報!$A:$D,3,FALSE))</f>
        <v/>
      </c>
      <c r="D75" s="35" t="str">
        <f t="shared" si="3"/>
        <v/>
      </c>
      <c r="E75" s="47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2">
      <c r="A76" s="12"/>
      <c r="B76" s="30"/>
      <c r="C76" s="45" t="str">
        <f>IF(A76="","",VLOOKUP(A76,HPダウンロード情報!$A:$D,3,FALSE))</f>
        <v/>
      </c>
      <c r="D76" s="35" t="str">
        <f t="shared" si="3"/>
        <v/>
      </c>
      <c r="E76" s="47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2">
      <c r="A77" s="12"/>
      <c r="B77" s="30"/>
      <c r="C77" s="45" t="str">
        <f>IF(A77="","",VLOOKUP(A77,HPダウンロード情報!$A:$D,3,FALSE))</f>
        <v/>
      </c>
      <c r="D77" s="35" t="str">
        <f t="shared" si="3"/>
        <v/>
      </c>
      <c r="E77" s="47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2">
      <c r="A78" s="12"/>
      <c r="B78" s="30"/>
      <c r="C78" s="45" t="str">
        <f>IF(A78="","",VLOOKUP(A78,HPダウンロード情報!$A:$D,3,FALSE))</f>
        <v/>
      </c>
      <c r="D78" s="35" t="str">
        <f t="shared" si="3"/>
        <v/>
      </c>
      <c r="E78" s="47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2">
      <c r="A79" s="12"/>
      <c r="B79" s="30"/>
      <c r="C79" s="45" t="str">
        <f>IF(A79="","",VLOOKUP(A79,HPダウンロード情報!$A:$D,3,FALSE))</f>
        <v/>
      </c>
      <c r="D79" s="35" t="str">
        <f t="shared" si="3"/>
        <v/>
      </c>
      <c r="E79" s="47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2">
      <c r="A80" s="12"/>
      <c r="B80" s="30"/>
      <c r="C80" s="45" t="str">
        <f>IF(A80="","",VLOOKUP(A80,HPダウンロード情報!$A:$D,3,FALSE))</f>
        <v/>
      </c>
      <c r="D80" s="35" t="str">
        <f t="shared" si="3"/>
        <v/>
      </c>
      <c r="E80" s="47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2">
      <c r="A81" s="12"/>
      <c r="B81" s="30"/>
      <c r="C81" s="45" t="str">
        <f>IF(A81="","",VLOOKUP(A81,HPダウンロード情報!$A:$D,3,FALSE))</f>
        <v/>
      </c>
      <c r="D81" s="35" t="str">
        <f t="shared" si="3"/>
        <v/>
      </c>
      <c r="E81" s="47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2">
      <c r="A82" s="12"/>
      <c r="B82" s="30"/>
      <c r="C82" s="45" t="str">
        <f>IF(A82="","",VLOOKUP(A82,HPダウンロード情報!$A:$D,3,FALSE))</f>
        <v/>
      </c>
      <c r="D82" s="35" t="str">
        <f t="shared" si="3"/>
        <v/>
      </c>
      <c r="E82" s="47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2">
      <c r="A83" s="12"/>
      <c r="B83" s="30"/>
      <c r="C83" s="45" t="str">
        <f>IF(A83="","",VLOOKUP(A83,HPダウンロード情報!$A:$D,3,FALSE))</f>
        <v/>
      </c>
      <c r="D83" s="35" t="str">
        <f t="shared" si="3"/>
        <v/>
      </c>
      <c r="E83" s="47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2">
      <c r="A84" s="12"/>
      <c r="B84" s="30"/>
      <c r="C84" s="45" t="str">
        <f>IF(A84="","",VLOOKUP(A84,HPダウンロード情報!$A:$D,3,FALSE))</f>
        <v/>
      </c>
      <c r="D84" s="35" t="str">
        <f t="shared" si="3"/>
        <v/>
      </c>
      <c r="E84" s="47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2">
      <c r="A85" s="12"/>
      <c r="B85" s="30"/>
      <c r="C85" s="45" t="str">
        <f>IF(A85="","",VLOOKUP(A85,HPダウンロード情報!$A:$D,3,FALSE))</f>
        <v/>
      </c>
      <c r="D85" s="35" t="str">
        <f t="shared" si="3"/>
        <v/>
      </c>
      <c r="E85" s="47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2">
      <c r="A86" s="12"/>
      <c r="B86" s="30"/>
      <c r="C86" s="45" t="str">
        <f>IF(A86="","",VLOOKUP(A86,HPダウンロード情報!$A:$D,3,FALSE))</f>
        <v/>
      </c>
      <c r="D86" s="35" t="str">
        <f t="shared" si="3"/>
        <v/>
      </c>
      <c r="E86" s="47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2">
      <c r="A87" s="12"/>
      <c r="B87" s="30"/>
      <c r="C87" s="45" t="str">
        <f>IF(A87="","",VLOOKUP(A87,HPダウンロード情報!$A:$D,3,FALSE))</f>
        <v/>
      </c>
      <c r="D87" s="35" t="str">
        <f t="shared" si="3"/>
        <v/>
      </c>
      <c r="E87" s="47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2">
      <c r="A88" s="12"/>
      <c r="B88" s="30"/>
      <c r="C88" s="45" t="str">
        <f>IF(A88="","",VLOOKUP(A88,HPダウンロード情報!$A:$D,3,FALSE))</f>
        <v/>
      </c>
      <c r="D88" s="35" t="str">
        <f t="shared" si="3"/>
        <v/>
      </c>
      <c r="E88" s="47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2">
      <c r="A89" s="12"/>
      <c r="B89" s="30"/>
      <c r="C89" s="45" t="str">
        <f>IF(A89="","",VLOOKUP(A89,HPダウンロード情報!$A:$D,3,FALSE))</f>
        <v/>
      </c>
      <c r="D89" s="35" t="str">
        <f t="shared" si="3"/>
        <v/>
      </c>
      <c r="E89" s="47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2">
      <c r="A90" s="12"/>
      <c r="B90" s="30"/>
      <c r="C90" s="45" t="str">
        <f>IF(A90="","",VLOOKUP(A90,HPダウンロード情報!$A:$D,3,FALSE))</f>
        <v/>
      </c>
      <c r="D90" s="35" t="str">
        <f t="shared" si="3"/>
        <v/>
      </c>
      <c r="E90" s="47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2">
      <c r="A91" s="12"/>
      <c r="B91" s="30"/>
      <c r="C91" s="45" t="str">
        <f>IF(A91="","",VLOOKUP(A91,HPダウンロード情報!$A:$D,3,FALSE))</f>
        <v/>
      </c>
      <c r="D91" s="35" t="str">
        <f t="shared" si="3"/>
        <v/>
      </c>
      <c r="E91" s="47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2">
      <c r="A92" s="12"/>
      <c r="B92" s="30"/>
      <c r="C92" s="45" t="str">
        <f>IF(A92="","",VLOOKUP(A92,HPダウンロード情報!$A:$D,3,FALSE))</f>
        <v/>
      </c>
      <c r="D92" s="35" t="str">
        <f t="shared" si="3"/>
        <v/>
      </c>
      <c r="E92" s="47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2">
      <c r="A93" s="12"/>
      <c r="B93" s="30"/>
      <c r="C93" s="45" t="str">
        <f>IF(A93="","",VLOOKUP(A93,HPダウンロード情報!$A:$D,3,FALSE))</f>
        <v/>
      </c>
      <c r="D93" s="35" t="str">
        <f t="shared" si="3"/>
        <v/>
      </c>
      <c r="E93" s="47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2">
      <c r="A94" s="12"/>
      <c r="B94" s="30"/>
      <c r="C94" s="45" t="str">
        <f>IF(A94="","",VLOOKUP(A94,HPダウンロード情報!$A:$D,3,FALSE))</f>
        <v/>
      </c>
      <c r="D94" s="35" t="str">
        <f t="shared" si="3"/>
        <v/>
      </c>
      <c r="E94" s="47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2">
      <c r="A95" s="12"/>
      <c r="B95" s="30"/>
      <c r="C95" s="45" t="str">
        <f>IF(A95="","",VLOOKUP(A95,HPダウンロード情報!$A:$D,3,FALSE))</f>
        <v/>
      </c>
      <c r="D95" s="35" t="str">
        <f t="shared" si="3"/>
        <v/>
      </c>
      <c r="E95" s="47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2">
      <c r="A96" s="12"/>
      <c r="B96" s="30"/>
      <c r="C96" s="45" t="str">
        <f>IF(A96="","",VLOOKUP(A96,HPダウンロード情報!$A:$D,3,FALSE))</f>
        <v/>
      </c>
      <c r="D96" s="35" t="str">
        <f t="shared" ref="D96:D122" si="4">IF(A96="","",A96)</f>
        <v/>
      </c>
      <c r="E96" s="47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2">
      <c r="A97" s="12"/>
      <c r="B97" s="30"/>
      <c r="C97" s="45" t="str">
        <f>IF(A97="","",VLOOKUP(A97,HPダウンロード情報!$A:$D,3,FALSE))</f>
        <v/>
      </c>
      <c r="D97" s="35" t="str">
        <f t="shared" si="4"/>
        <v/>
      </c>
      <c r="E97" s="47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2">
      <c r="A98" s="12"/>
      <c r="B98" s="30"/>
      <c r="C98" s="45" t="str">
        <f>IF(A98="","",VLOOKUP(A98,HPダウンロード情報!$A:$D,3,FALSE))</f>
        <v/>
      </c>
      <c r="D98" s="35" t="str">
        <f t="shared" si="4"/>
        <v/>
      </c>
      <c r="E98" s="47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2">
      <c r="A99" s="12"/>
      <c r="B99" s="30"/>
      <c r="C99" s="45" t="str">
        <f>IF(A99="","",VLOOKUP(A99,HPダウンロード情報!$A:$D,3,FALSE))</f>
        <v/>
      </c>
      <c r="D99" s="35" t="str">
        <f t="shared" si="4"/>
        <v/>
      </c>
      <c r="E99" s="47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2">
      <c r="A100" s="12"/>
      <c r="B100" s="30"/>
      <c r="C100" s="45" t="str">
        <f>IF(A100="","",VLOOKUP(A100,HPダウンロード情報!$A:$D,3,FALSE))</f>
        <v/>
      </c>
      <c r="D100" s="35" t="str">
        <f t="shared" si="4"/>
        <v/>
      </c>
      <c r="E100" s="47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2">
      <c r="A101" s="12"/>
      <c r="B101" s="30"/>
      <c r="C101" s="45" t="str">
        <f>IF(A101="","",VLOOKUP(A101,HPダウンロード情報!$A:$D,3,FALSE))</f>
        <v/>
      </c>
      <c r="D101" s="35" t="str">
        <f t="shared" si="4"/>
        <v/>
      </c>
      <c r="E101" s="47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2">
      <c r="A102" s="12"/>
      <c r="B102" s="30"/>
      <c r="C102" s="45" t="str">
        <f>IF(A102="","",VLOOKUP(A102,HPダウンロード情報!$A:$D,3,FALSE))</f>
        <v/>
      </c>
      <c r="D102" s="35" t="str">
        <f t="shared" si="4"/>
        <v/>
      </c>
      <c r="E102" s="47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2">
      <c r="A103" s="12"/>
      <c r="B103" s="30"/>
      <c r="C103" s="45" t="str">
        <f>IF(A103="","",VLOOKUP(A103,HPダウンロード情報!$A:$D,3,FALSE))</f>
        <v/>
      </c>
      <c r="D103" s="35" t="str">
        <f t="shared" si="4"/>
        <v/>
      </c>
      <c r="E103" s="47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2">
      <c r="A104" s="12"/>
      <c r="B104" s="30"/>
      <c r="C104" s="45" t="str">
        <f>IF(A104="","",VLOOKUP(A104,HPダウンロード情報!$A:$D,3,FALSE))</f>
        <v/>
      </c>
      <c r="D104" s="35" t="str">
        <f t="shared" si="4"/>
        <v/>
      </c>
      <c r="E104" s="47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2">
      <c r="A105" s="12"/>
      <c r="B105" s="30"/>
      <c r="C105" s="45" t="str">
        <f>IF(A105="","",VLOOKUP(A105,HPダウンロード情報!$A:$D,3,FALSE))</f>
        <v/>
      </c>
      <c r="D105" s="35" t="str">
        <f t="shared" si="4"/>
        <v/>
      </c>
      <c r="E105" s="47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2">
      <c r="A106" s="12"/>
      <c r="B106" s="30"/>
      <c r="C106" s="45" t="str">
        <f>IF(A106="","",VLOOKUP(A106,HPダウンロード情報!$A:$D,3,FALSE))</f>
        <v/>
      </c>
      <c r="D106" s="35" t="str">
        <f t="shared" si="4"/>
        <v/>
      </c>
      <c r="E106" s="47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2">
      <c r="A107" s="12"/>
      <c r="B107" s="30"/>
      <c r="C107" s="45" t="str">
        <f>IF(A107="","",VLOOKUP(A107,HPダウンロード情報!$A:$D,3,FALSE))</f>
        <v/>
      </c>
      <c r="D107" s="35" t="str">
        <f t="shared" si="4"/>
        <v/>
      </c>
      <c r="E107" s="47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2">
      <c r="A108" s="12"/>
      <c r="B108" s="30"/>
      <c r="C108" s="45" t="str">
        <f>IF(A108="","",VLOOKUP(A108,HPダウンロード情報!$A:$D,3,FALSE))</f>
        <v/>
      </c>
      <c r="D108" s="35" t="str">
        <f t="shared" si="4"/>
        <v/>
      </c>
      <c r="E108" s="47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2">
      <c r="A109" s="12"/>
      <c r="B109" s="30"/>
      <c r="C109" s="45" t="str">
        <f>IF(A109="","",VLOOKUP(A109,HPダウンロード情報!$A:$D,3,FALSE))</f>
        <v/>
      </c>
      <c r="D109" s="35" t="str">
        <f t="shared" si="4"/>
        <v/>
      </c>
      <c r="E109" s="47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2">
      <c r="A110" s="12"/>
      <c r="B110" s="30"/>
      <c r="C110" s="45" t="str">
        <f>IF(A110="","",VLOOKUP(A110,HPダウンロード情報!$A:$D,3,FALSE))</f>
        <v/>
      </c>
      <c r="D110" s="35" t="str">
        <f t="shared" si="4"/>
        <v/>
      </c>
      <c r="E110" s="47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2">
      <c r="A111" s="12"/>
      <c r="B111" s="30"/>
      <c r="C111" s="45" t="str">
        <f>IF(A111="","",VLOOKUP(A111,HPダウンロード情報!$A:$D,3,FALSE))</f>
        <v/>
      </c>
      <c r="D111" s="35" t="str">
        <f t="shared" si="4"/>
        <v/>
      </c>
      <c r="E111" s="47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2">
      <c r="A112" s="12"/>
      <c r="B112" s="30"/>
      <c r="C112" s="45" t="str">
        <f>IF(A112="","",VLOOKUP(A112,HPダウンロード情報!$A:$D,3,FALSE))</f>
        <v/>
      </c>
      <c r="D112" s="35" t="str">
        <f t="shared" si="4"/>
        <v/>
      </c>
      <c r="E112" s="47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2">
      <c r="A113" s="12"/>
      <c r="B113" s="30"/>
      <c r="C113" s="45" t="str">
        <f>IF(A113="","",VLOOKUP(A113,HPダウンロード情報!$A:$D,3,FALSE))</f>
        <v/>
      </c>
      <c r="D113" s="35" t="str">
        <f t="shared" si="4"/>
        <v/>
      </c>
      <c r="E113" s="47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2">
      <c r="A114" s="12"/>
      <c r="B114" s="30"/>
      <c r="C114" s="45" t="str">
        <f>IF(A114="","",VLOOKUP(A114,HPダウンロード情報!$A:$D,3,FALSE))</f>
        <v/>
      </c>
      <c r="D114" s="35" t="str">
        <f t="shared" si="4"/>
        <v/>
      </c>
      <c r="E114" s="47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2">
      <c r="A115" s="12"/>
      <c r="B115" s="30"/>
      <c r="C115" s="45" t="str">
        <f>IF(A115="","",VLOOKUP(A115,HPダウンロード情報!$A:$D,3,FALSE))</f>
        <v/>
      </c>
      <c r="D115" s="35" t="str">
        <f t="shared" si="4"/>
        <v/>
      </c>
      <c r="E115" s="47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2">
      <c r="A116" s="12"/>
      <c r="B116" s="30"/>
      <c r="C116" s="45" t="str">
        <f>IF(A116="","",VLOOKUP(A116,HPダウンロード情報!$A:$D,3,FALSE))</f>
        <v/>
      </c>
      <c r="D116" s="35" t="str">
        <f t="shared" si="4"/>
        <v/>
      </c>
      <c r="E116" s="47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2">
      <c r="A117" s="12"/>
      <c r="B117" s="30"/>
      <c r="C117" s="45" t="str">
        <f>IF(A117="","",VLOOKUP(A117,HPダウンロード情報!$A:$D,3,FALSE))</f>
        <v/>
      </c>
      <c r="D117" s="35" t="str">
        <f t="shared" si="4"/>
        <v/>
      </c>
      <c r="E117" s="47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2">
      <c r="A118" s="12"/>
      <c r="B118" s="30"/>
      <c r="C118" s="45" t="str">
        <f>IF(A118="","",VLOOKUP(A118,HPダウンロード情報!$A:$D,3,FALSE))</f>
        <v/>
      </c>
      <c r="D118" s="35" t="str">
        <f t="shared" si="4"/>
        <v/>
      </c>
      <c r="E118" s="47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2">
      <c r="A119" s="12"/>
      <c r="B119" s="30"/>
      <c r="C119" s="45" t="str">
        <f>IF(A119="","",VLOOKUP(A119,HPダウンロード情報!$A:$D,3,FALSE))</f>
        <v/>
      </c>
      <c r="D119" s="35" t="str">
        <f t="shared" si="4"/>
        <v/>
      </c>
      <c r="E119" s="47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2">
      <c r="A120" s="12"/>
      <c r="B120" s="30"/>
      <c r="C120" s="45" t="str">
        <f>IF(A120="","",VLOOKUP(A120,HPダウンロード情報!$A:$D,3,FALSE))</f>
        <v/>
      </c>
      <c r="D120" s="35" t="str">
        <f t="shared" si="4"/>
        <v/>
      </c>
      <c r="E120" s="47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2">
      <c r="A121" s="12"/>
      <c r="B121" s="30"/>
      <c r="C121" s="45" t="str">
        <f>IF(A121="","",VLOOKUP(A121,HPダウンロード情報!$A:$D,3,FALSE))</f>
        <v/>
      </c>
      <c r="D121" s="35" t="str">
        <f t="shared" si="4"/>
        <v/>
      </c>
      <c r="E121" s="47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2">
      <c r="A122" s="12"/>
      <c r="B122" s="30"/>
      <c r="C122" s="45" t="str">
        <f>IF(A122="","",VLOOKUP(A122,HPダウンロード情報!$A:$D,3,FALSE))</f>
        <v/>
      </c>
      <c r="D122" s="35" t="str">
        <f t="shared" si="4"/>
        <v/>
      </c>
      <c r="E122" s="47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2">
      <c r="A123" s="12"/>
      <c r="B123" s="30"/>
      <c r="C123" s="45" t="str">
        <f>IF(A123="","",VLOOKUP(A123,HPダウンロード情報!$A:$D,3,FALSE))</f>
        <v/>
      </c>
      <c r="D123" s="35" t="str">
        <f t="shared" ref="D123:D138" si="5">IF(A123="","",A123)</f>
        <v/>
      </c>
      <c r="E123" s="47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2">
      <c r="A124" s="12"/>
      <c r="B124" s="30"/>
      <c r="C124" s="45" t="str">
        <f>IF(A124="","",VLOOKUP(A124,HPダウンロード情報!$A:$D,3,FALSE))</f>
        <v/>
      </c>
      <c r="D124" s="35" t="str">
        <f t="shared" si="5"/>
        <v/>
      </c>
      <c r="E124" s="47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2">
      <c r="A125" s="12"/>
      <c r="B125" s="30"/>
      <c r="C125" s="45" t="str">
        <f>IF(A125="","",VLOOKUP(A125,HPダウンロード情報!$A:$D,3,FALSE))</f>
        <v/>
      </c>
      <c r="D125" s="35" t="str">
        <f t="shared" si="5"/>
        <v/>
      </c>
      <c r="E125" s="47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2">
      <c r="A126" s="12"/>
      <c r="B126" s="30"/>
      <c r="C126" s="45" t="str">
        <f>IF(A126="","",VLOOKUP(A126,HPダウンロード情報!$A:$D,3,FALSE))</f>
        <v/>
      </c>
      <c r="D126" s="35" t="str">
        <f t="shared" si="5"/>
        <v/>
      </c>
      <c r="E126" s="47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2">
      <c r="A127" s="12"/>
      <c r="B127" s="30"/>
      <c r="C127" s="45" t="str">
        <f>IF(A127="","",VLOOKUP(A127,HPダウンロード情報!$A:$D,3,FALSE))</f>
        <v/>
      </c>
      <c r="D127" s="35" t="str">
        <f t="shared" si="5"/>
        <v/>
      </c>
      <c r="E127" s="47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2">
      <c r="A128" s="12"/>
      <c r="B128" s="30"/>
      <c r="C128" s="45" t="str">
        <f>IF(A128="","",VLOOKUP(A128,HPダウンロード情報!$A:$D,3,FALSE))</f>
        <v/>
      </c>
      <c r="D128" s="35" t="str">
        <f t="shared" si="5"/>
        <v/>
      </c>
      <c r="E128" s="47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2">
      <c r="A129" s="12"/>
      <c r="B129" s="30"/>
      <c r="C129" s="45" t="str">
        <f>IF(A129="","",VLOOKUP(A129,HPダウンロード情報!$A:$D,3,FALSE))</f>
        <v/>
      </c>
      <c r="D129" s="35" t="str">
        <f t="shared" si="5"/>
        <v/>
      </c>
      <c r="E129" s="47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2">
      <c r="A130" s="12"/>
      <c r="B130" s="30"/>
      <c r="C130" s="45" t="str">
        <f>IF(A130="","",VLOOKUP(A130,HPダウンロード情報!$A:$D,3,FALSE))</f>
        <v/>
      </c>
      <c r="D130" s="35" t="str">
        <f t="shared" si="5"/>
        <v/>
      </c>
      <c r="E130" s="47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2">
      <c r="A131" s="12"/>
      <c r="B131" s="30"/>
      <c r="C131" s="45" t="str">
        <f>IF(A131="","",VLOOKUP(A131,HPダウンロード情報!$A:$D,3,FALSE))</f>
        <v/>
      </c>
      <c r="D131" s="35" t="str">
        <f t="shared" si="5"/>
        <v/>
      </c>
      <c r="E131" s="47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2">
      <c r="A132" s="12"/>
      <c r="B132" s="30"/>
      <c r="C132" s="45" t="str">
        <f>IF(A132="","",VLOOKUP(A132,HPダウンロード情報!$A:$D,3,FALSE))</f>
        <v/>
      </c>
      <c r="D132" s="35" t="str">
        <f t="shared" si="5"/>
        <v/>
      </c>
      <c r="E132" s="47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2">
      <c r="A133" s="12"/>
      <c r="B133" s="30"/>
      <c r="C133" s="45" t="str">
        <f>IF(A133="","",VLOOKUP(A133,HPダウンロード情報!$A:$D,3,FALSE))</f>
        <v/>
      </c>
      <c r="D133" s="35" t="str">
        <f t="shared" si="5"/>
        <v/>
      </c>
      <c r="E133" s="47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2">
      <c r="A134" s="12"/>
      <c r="B134" s="30"/>
      <c r="C134" s="45" t="str">
        <f>IF(A134="","",VLOOKUP(A134,HPダウンロード情報!$A:$D,3,FALSE))</f>
        <v/>
      </c>
      <c r="D134" s="35" t="str">
        <f t="shared" si="5"/>
        <v/>
      </c>
      <c r="E134" s="47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2">
      <c r="A135" s="12"/>
      <c r="B135" s="30"/>
      <c r="C135" s="45" t="str">
        <f>IF(A135="","",VLOOKUP(A135,HPダウンロード情報!$A:$D,3,FALSE))</f>
        <v/>
      </c>
      <c r="D135" s="35" t="str">
        <f t="shared" si="5"/>
        <v/>
      </c>
      <c r="E135" s="47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2">
      <c r="A136" s="12"/>
      <c r="B136" s="30"/>
      <c r="C136" s="45" t="str">
        <f>IF(A136="","",VLOOKUP(A136,HPダウンロード情報!$A:$D,3,FALSE))</f>
        <v/>
      </c>
      <c r="D136" s="35" t="str">
        <f t="shared" si="5"/>
        <v/>
      </c>
      <c r="E136" s="47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2">
      <c r="A137" s="12"/>
      <c r="B137" s="30"/>
      <c r="C137" s="45" t="str">
        <f>IF(A137="","",VLOOKUP(A137,HPダウンロード情報!$A:$D,3,FALSE))</f>
        <v/>
      </c>
      <c r="D137" s="35" t="str">
        <f t="shared" si="5"/>
        <v/>
      </c>
      <c r="E137" s="47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2">
      <c r="A138" s="12"/>
      <c r="B138" s="30"/>
      <c r="C138" s="45" t="str">
        <f>IF(A138="","",VLOOKUP(A138,HPダウンロード情報!$A:$D,3,FALSE))</f>
        <v/>
      </c>
      <c r="D138" s="35" t="str">
        <f t="shared" si="5"/>
        <v/>
      </c>
      <c r="E138" s="47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algorithmName="SHA-512" hashValue="DMJL1veGkGnkQXwKmTi5fwT7unfLkcOOXYBFOkES/c5j8wrjTjs2FFL1NvXe8ZzoowRe+eFi5ap36UDFjGwD5g==" saltValue="95TonbvlpFxDaKOjAnj5dA==" spinCount="100000" sheet="1" selectLockedCells="1"/>
  <mergeCells count="11">
    <mergeCell ref="K10:M11"/>
    <mergeCell ref="B2:C2"/>
    <mergeCell ref="C10:H11"/>
    <mergeCell ref="A12:A13"/>
    <mergeCell ref="C12:F12"/>
    <mergeCell ref="G12:G13"/>
    <mergeCell ref="H12:H13"/>
    <mergeCell ref="G4:H5"/>
    <mergeCell ref="G7:H8"/>
    <mergeCell ref="E4:F5"/>
    <mergeCell ref="E7:F8"/>
  </mergeCells>
  <phoneticPr fontId="2"/>
  <conditionalFormatting sqref="C10:H10">
    <cfRule type="cellIs" dxfId="13" priority="7" stopIfTrue="1" operator="equal">
      <formula>"終了年月日が、開始年月日以前で間違いです！"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1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1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1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  <pageSetUpPr fitToPage="1"/>
  </sheetPr>
  <dimension ref="A1:M138"/>
  <sheetViews>
    <sheetView showGridLines="0" tabSelected="1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3203125" defaultRowHeight="13.2" x14ac:dyDescent="0.2"/>
  <cols>
    <col min="1" max="1" width="7.88671875" style="7" customWidth="1"/>
    <col min="2" max="2" width="1.77734375" style="8" customWidth="1"/>
    <col min="3" max="3" width="15.6640625" style="8" customWidth="1"/>
    <col min="4" max="4" width="12.6640625" style="8" customWidth="1"/>
    <col min="5" max="5" width="24.6640625" style="8" customWidth="1"/>
    <col min="6" max="6" width="10.6640625" style="8" customWidth="1"/>
    <col min="7" max="7" width="12.6640625" style="8" customWidth="1"/>
    <col min="8" max="8" width="18.6640625" style="8" customWidth="1"/>
    <col min="9" max="9" width="3.44140625" style="8" customWidth="1"/>
    <col min="10" max="10" width="4.33203125" style="8"/>
    <col min="11" max="11" width="20.44140625" style="8" bestFit="1" customWidth="1"/>
    <col min="12" max="12" width="4.33203125" style="8"/>
    <col min="13" max="13" width="20.6640625" style="8" customWidth="1"/>
    <col min="14" max="14" width="4.33203125" style="8" customWidth="1"/>
    <col min="15" max="16384" width="4.33203125" style="8"/>
  </cols>
  <sheetData>
    <row r="1" spans="1:13" ht="14.1" customHeight="1" x14ac:dyDescent="0.2"/>
    <row r="2" spans="1:13" ht="14.1" customHeight="1" x14ac:dyDescent="0.2">
      <c r="B2" s="60" t="str">
        <f>IF(ゴルフ場名称2="","注！別紙2を使用する場合には、農薬使用計画書シートの別紙2入力欄に入力ください。","（別紙2）")</f>
        <v>注！別紙2を使用する場合には、農薬使用計画書シートの別紙2入力欄に入力ください。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2"/>
    <row r="4" spans="1:13" ht="14.1" customHeight="1" x14ac:dyDescent="0.2">
      <c r="E4" s="70" t="s">
        <v>114</v>
      </c>
      <c r="F4" s="70"/>
      <c r="G4" s="66" t="str">
        <f>IF(ゴルフ場名称2=0,"",ゴルフ場名称2)</f>
        <v/>
      </c>
      <c r="H4" s="66"/>
    </row>
    <row r="5" spans="1:13" ht="14.1" customHeight="1" x14ac:dyDescent="0.2">
      <c r="E5" s="70"/>
      <c r="F5" s="70"/>
      <c r="G5" s="67"/>
      <c r="H5" s="67"/>
    </row>
    <row r="6" spans="1:13" ht="14.1" customHeight="1" x14ac:dyDescent="0.2">
      <c r="F6" s="9"/>
      <c r="G6" s="10"/>
      <c r="H6" s="10"/>
    </row>
    <row r="7" spans="1:13" ht="14.1" customHeight="1" x14ac:dyDescent="0.2">
      <c r="E7" s="70" t="s">
        <v>115</v>
      </c>
      <c r="F7" s="70"/>
      <c r="G7" s="68" t="str">
        <f>IF(ゴルフ場所在地2=0,"",ゴルフ場所在地2)</f>
        <v/>
      </c>
      <c r="H7" s="68"/>
    </row>
    <row r="8" spans="1:13" ht="14.1" customHeight="1" x14ac:dyDescent="0.2">
      <c r="A8" s="8"/>
      <c r="E8" s="70"/>
      <c r="F8" s="70"/>
      <c r="G8" s="69"/>
      <c r="H8" s="69"/>
    </row>
    <row r="9" spans="1:13" ht="14.1" customHeight="1" x14ac:dyDescent="0.2">
      <c r="A9" s="8"/>
    </row>
    <row r="10" spans="1:13" ht="14.1" customHeight="1" x14ac:dyDescent="0.2">
      <c r="A10" s="8"/>
      <c r="C10" s="61" t="str">
        <f>IF(OR(開始年月日2=0,終了年月日2=0),"平成　　年　　月　　日～平成　　年　　月　　日までの農薬使用計画は、以下のとおりです。",IF(終了年月日2&lt;開始年月日2,"終了年月日が、開始年月日以前で間違いです！",CONCATENATE("　",TEXT(開始年月日2,"ggge年m月d日"),"～ ",TEXT(終了年月日2,"ggge年m月d日"),"までの農薬使用計画は、以下のとおりです。")))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2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2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2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2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2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2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2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2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2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2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2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2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2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2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2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2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2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2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2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2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2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2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2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2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2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2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2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2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2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2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2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2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2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2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2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2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2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2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2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2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2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2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2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2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2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2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2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2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2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2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2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2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2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2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2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2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2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2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2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2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2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2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2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2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2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2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2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2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2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2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2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2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2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2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2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2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2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2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2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2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2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2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2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2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2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2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2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2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2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2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2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2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2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2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2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2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2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2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2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2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2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2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2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2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2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2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2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2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2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2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2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2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2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2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2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2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2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2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2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2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2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2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2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2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2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2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2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2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algorithmName="SHA-512" hashValue="hLK9YjgFO9zrbC8wvt7mSTCirsFJ9zRRP3JjQ83kFJc4ZrWsBSTmy+ORZp1VYlDlN2dhuXJ77cJ1S0HsvFmiQA==" saltValue="g0ezqMsjCasWbMfwb+IzVQ==" spinCount="100000"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12" priority="1" stopIfTrue="1">
      <formula>ゴルフ場名称2=""</formula>
    </cfRule>
  </conditionalFormatting>
  <conditionalFormatting sqref="C10:H10">
    <cfRule type="cellIs" dxfId="11" priority="3" stopIfTrue="1" operator="equal">
      <formula>"終了年月日が、開始年月日以前で間違いです！"</formula>
    </cfRule>
  </conditionalFormatting>
  <conditionalFormatting sqref="E4 E7 C10:H13">
    <cfRule type="expression" dxfId="10" priority="2" stopIfTrue="1">
      <formula>ゴルフ場名称2=""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2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2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2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3203125" defaultRowHeight="13.2" x14ac:dyDescent="0.2"/>
  <cols>
    <col min="1" max="1" width="7.88671875" style="7" customWidth="1"/>
    <col min="2" max="2" width="1.77734375" style="8" customWidth="1"/>
    <col min="3" max="3" width="15.6640625" style="8" customWidth="1"/>
    <col min="4" max="4" width="12.6640625" style="8" customWidth="1"/>
    <col min="5" max="5" width="24.6640625" style="8" customWidth="1"/>
    <col min="6" max="6" width="10.6640625" style="8" customWidth="1"/>
    <col min="7" max="7" width="12.6640625" style="8" customWidth="1"/>
    <col min="8" max="8" width="18.6640625" style="8" customWidth="1"/>
    <col min="9" max="9" width="3.44140625" style="8" customWidth="1"/>
    <col min="10" max="10" width="4.33203125" style="8"/>
    <col min="11" max="11" width="20.44140625" style="8" bestFit="1" customWidth="1"/>
    <col min="12" max="12" width="4.33203125" style="8"/>
    <col min="13" max="13" width="20.6640625" style="8" customWidth="1"/>
    <col min="14" max="14" width="4.33203125" style="8" customWidth="1"/>
    <col min="15" max="16384" width="4.33203125" style="8"/>
  </cols>
  <sheetData>
    <row r="1" spans="1:13" ht="14.1" customHeight="1" x14ac:dyDescent="0.2"/>
    <row r="2" spans="1:13" ht="14.1" customHeight="1" x14ac:dyDescent="0.2">
      <c r="B2" s="60" t="str">
        <f>IF(ゴルフ場名称3="","注！別紙3を使用する場合には、農薬使用計画書シートの別紙3入力欄に入力ください。","（別紙3）")</f>
        <v>注！別紙3を使用する場合には、農薬使用計画書シートの別紙3入力欄に入力ください。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2"/>
    <row r="4" spans="1:13" ht="14.1" customHeight="1" x14ac:dyDescent="0.2">
      <c r="E4" s="70" t="s">
        <v>114</v>
      </c>
      <c r="F4" s="70"/>
      <c r="G4" s="66" t="str">
        <f>IF(ゴルフ場名称3=0,"",ゴルフ場名称3)</f>
        <v/>
      </c>
      <c r="H4" s="66"/>
    </row>
    <row r="5" spans="1:13" ht="14.1" customHeight="1" x14ac:dyDescent="0.2">
      <c r="E5" s="70"/>
      <c r="F5" s="70"/>
      <c r="G5" s="67"/>
      <c r="H5" s="67"/>
    </row>
    <row r="6" spans="1:13" ht="14.1" customHeight="1" x14ac:dyDescent="0.2">
      <c r="F6" s="9"/>
      <c r="G6" s="10"/>
      <c r="H6" s="10"/>
    </row>
    <row r="7" spans="1:13" ht="14.1" customHeight="1" x14ac:dyDescent="0.2">
      <c r="E7" s="70" t="s">
        <v>115</v>
      </c>
      <c r="F7" s="70"/>
      <c r="G7" s="68" t="str">
        <f>IF(ゴルフ場所在地3=0,"",ゴルフ場所在地3)</f>
        <v/>
      </c>
      <c r="H7" s="68"/>
    </row>
    <row r="8" spans="1:13" ht="14.1" customHeight="1" x14ac:dyDescent="0.2">
      <c r="A8" s="8"/>
      <c r="E8" s="70"/>
      <c r="F8" s="70"/>
      <c r="G8" s="69"/>
      <c r="H8" s="69"/>
    </row>
    <row r="9" spans="1:13" ht="14.1" customHeight="1" x14ac:dyDescent="0.2">
      <c r="A9" s="8"/>
    </row>
    <row r="10" spans="1:13" ht="14.1" customHeight="1" x14ac:dyDescent="0.2">
      <c r="A10" s="8"/>
      <c r="C10" s="61" t="str">
        <f>IF(OR(開始年月日3=0,終了年月日3=0),"平成　　年　　月　　日～平成　　年　　月　　日までの農薬使用計画は、以下のとおりです。",IF(終了年月日3&lt;開始年月日3,"終了年月日が、開始年月日以前で間違いです！",CONCATENATE("　",TEXT(開始年月日3,"ggge年m月d日"),"～ ",TEXT(終了年月日3,"ggge年m月d日"),"までの農薬使用計画は、以下のとおりです。")))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2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2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2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2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2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2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2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2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2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2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2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2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2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2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2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2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2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2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2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2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2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2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2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2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2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2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2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2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2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2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2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2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2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2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2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2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2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2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2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2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2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2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2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2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2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2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2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2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2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2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2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2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2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2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2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2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2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2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2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2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2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2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2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2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2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2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2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2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2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2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2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2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2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2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2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2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2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2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2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2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2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2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2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2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2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2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2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2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2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2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2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2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2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2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2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2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2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2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2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2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2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2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2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2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2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2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2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2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2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2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2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2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2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2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2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2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2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2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2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2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2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2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2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2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2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2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2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2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algorithmName="SHA-512" hashValue="+RQU/MdpYe/j8KnALJ7CJBR2aW8aFpP0H7Vh5qRedAx2DqVIFx8/cAD7DvuPhJGpD7KoyTRw4Lx5TXvRotc2Wg==" saltValue="WZTt88nb9U78HfoQhCgAXg==" spinCount="100000"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9" priority="1" stopIfTrue="1">
      <formula>ゴルフ場名称3=""</formula>
    </cfRule>
  </conditionalFormatting>
  <conditionalFormatting sqref="C10:H10">
    <cfRule type="cellIs" dxfId="8" priority="3" stopIfTrue="1" operator="equal">
      <formula>"終了年月日が、開始年月日以前で間違いです！"</formula>
    </cfRule>
  </conditionalFormatting>
  <conditionalFormatting sqref="E4 E7 C10:H13">
    <cfRule type="expression" dxfId="7" priority="2" stopIfTrue="1">
      <formula>ゴルフ場名称3=""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3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3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3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3203125" defaultRowHeight="13.2" x14ac:dyDescent="0.2"/>
  <cols>
    <col min="1" max="1" width="7.88671875" style="7" customWidth="1"/>
    <col min="2" max="2" width="1.77734375" style="8" customWidth="1"/>
    <col min="3" max="3" width="15.6640625" style="8" customWidth="1"/>
    <col min="4" max="4" width="12.6640625" style="8" customWidth="1"/>
    <col min="5" max="5" width="24.6640625" style="8" customWidth="1"/>
    <col min="6" max="6" width="10.6640625" style="8" customWidth="1"/>
    <col min="7" max="7" width="12.6640625" style="8" customWidth="1"/>
    <col min="8" max="8" width="18.6640625" style="8" customWidth="1"/>
    <col min="9" max="9" width="3.44140625" style="8" customWidth="1"/>
    <col min="10" max="10" width="4.33203125" style="8"/>
    <col min="11" max="11" width="20.44140625" style="8" bestFit="1" customWidth="1"/>
    <col min="12" max="12" width="4.33203125" style="8"/>
    <col min="13" max="13" width="20.6640625" style="8" customWidth="1"/>
    <col min="14" max="14" width="4.33203125" style="8" customWidth="1"/>
    <col min="15" max="16384" width="4.33203125" style="8"/>
  </cols>
  <sheetData>
    <row r="1" spans="1:13" ht="14.1" customHeight="1" x14ac:dyDescent="0.2"/>
    <row r="2" spans="1:13" ht="14.1" customHeight="1" x14ac:dyDescent="0.2">
      <c r="B2" s="60" t="str">
        <f>IF(ゴルフ場名称4="","注！別紙4を使用する場合には、農薬使用計画書シートの別紙4入力欄に入力ください。","（別紙4）")</f>
        <v>注！別紙4を使用する場合には、農薬使用計画書シートの別紙4入力欄に入力ください。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2"/>
    <row r="4" spans="1:13" ht="14.1" customHeight="1" x14ac:dyDescent="0.2">
      <c r="E4" s="70" t="s">
        <v>114</v>
      </c>
      <c r="F4" s="70"/>
      <c r="G4" s="66" t="str">
        <f>IF(ゴルフ場名称4=0,"",ゴルフ場名称4)</f>
        <v/>
      </c>
      <c r="H4" s="66"/>
    </row>
    <row r="5" spans="1:13" ht="14.1" customHeight="1" x14ac:dyDescent="0.2">
      <c r="E5" s="70"/>
      <c r="F5" s="70"/>
      <c r="G5" s="67"/>
      <c r="H5" s="67"/>
    </row>
    <row r="6" spans="1:13" ht="14.1" customHeight="1" x14ac:dyDescent="0.2">
      <c r="F6" s="9"/>
      <c r="G6" s="10"/>
      <c r="H6" s="10"/>
    </row>
    <row r="7" spans="1:13" ht="14.1" customHeight="1" x14ac:dyDescent="0.2">
      <c r="E7" s="70" t="s">
        <v>115</v>
      </c>
      <c r="F7" s="70"/>
      <c r="G7" s="68" t="str">
        <f>IF(ゴルフ場所在地4=0,"",ゴルフ場所在地4)</f>
        <v/>
      </c>
      <c r="H7" s="68"/>
    </row>
    <row r="8" spans="1:13" ht="14.1" customHeight="1" x14ac:dyDescent="0.2">
      <c r="A8" s="8"/>
      <c r="E8" s="70"/>
      <c r="F8" s="70"/>
      <c r="G8" s="69"/>
      <c r="H8" s="69"/>
    </row>
    <row r="9" spans="1:13" ht="14.1" customHeight="1" x14ac:dyDescent="0.2">
      <c r="A9" s="8"/>
    </row>
    <row r="10" spans="1:13" ht="14.1" customHeight="1" x14ac:dyDescent="0.2">
      <c r="A10" s="8"/>
      <c r="C10" s="61" t="str">
        <f>IF(OR(開始年月日4=0,終了年月日4=0),"平成　　年　　月　　日～平成　　年　　月　　日までの農薬使用計画は、以下のとおりです。",IF(終了年月日4&lt;開始年月日4,"終了年月日が、開始年月日以前で間違いです！",CONCATENATE("　",TEXT(開始年月日4,"ggge年m月d日"),"～ ",TEXT(終了年月日4,"ggge年m月d日"),"までの農薬使用計画は、以下のとおりです。")))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2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2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2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2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8"/>
      <c r="H14" s="29"/>
      <c r="K14" s="32" t="s">
        <v>76</v>
      </c>
      <c r="M14" s="16" t="s">
        <v>75</v>
      </c>
    </row>
    <row r="15" spans="1:13" ht="50.25" customHeight="1" x14ac:dyDescent="0.2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8"/>
      <c r="H15" s="29"/>
      <c r="K15" s="32" t="s">
        <v>77</v>
      </c>
      <c r="M15" s="16" t="s">
        <v>78</v>
      </c>
    </row>
    <row r="16" spans="1:13" ht="50.25" customHeight="1" x14ac:dyDescent="0.2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2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2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2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2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2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2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2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2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2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2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2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2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2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2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2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2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2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2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2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2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2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2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2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2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2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2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2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2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2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2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2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2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2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2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2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2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2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2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2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2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2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2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2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2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2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2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2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2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2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2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2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2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2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2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2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2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2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2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2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2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2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2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2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2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2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2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2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2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2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2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2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2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2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2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2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2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2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2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2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2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2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2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2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2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2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2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2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2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2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2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2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2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2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2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2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2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2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2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2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2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2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2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2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2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2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2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2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2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2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2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2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2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2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2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2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2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2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2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2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2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2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2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algorithmName="SHA-512" hashValue="Xq4Y9aAFi/z2HU9HxavCa1cBKJcPRPXeuRRwrTczCYixYuH5PAaxvb+pjVZ5rWtwbzvzWTwc2S9DG2qSrQ8f3w==" saltValue="qJ+KXXxhFmVUN6xCK/N04A==" spinCount="100000"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6" priority="1" stopIfTrue="1">
      <formula>ゴルフ場名称4=""</formula>
    </cfRule>
  </conditionalFormatting>
  <conditionalFormatting sqref="C10:H10">
    <cfRule type="cellIs" dxfId="5" priority="3" stopIfTrue="1" operator="equal">
      <formula>"終了年月日が、開始年月日以前で間違いです！"</formula>
    </cfRule>
  </conditionalFormatting>
  <conditionalFormatting sqref="E4 E7 C10:H13">
    <cfRule type="expression" dxfId="4" priority="2" stopIfTrue="1">
      <formula>ゴルフ場名称4=""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4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4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4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3203125" defaultRowHeight="13.2" x14ac:dyDescent="0.2"/>
  <cols>
    <col min="1" max="1" width="7.88671875" style="7" customWidth="1"/>
    <col min="2" max="2" width="1.77734375" style="8" customWidth="1"/>
    <col min="3" max="3" width="15.6640625" style="8" customWidth="1"/>
    <col min="4" max="4" width="12.6640625" style="8" customWidth="1"/>
    <col min="5" max="5" width="24.6640625" style="8" customWidth="1"/>
    <col min="6" max="6" width="10.6640625" style="8" customWidth="1"/>
    <col min="7" max="7" width="12.6640625" style="8" customWidth="1"/>
    <col min="8" max="8" width="18.6640625" style="8" customWidth="1"/>
    <col min="9" max="9" width="3.44140625" style="8" customWidth="1"/>
    <col min="10" max="10" width="4.33203125" style="8"/>
    <col min="11" max="11" width="20.44140625" style="8" bestFit="1" customWidth="1"/>
    <col min="12" max="12" width="4.33203125" style="8"/>
    <col min="13" max="13" width="20.6640625" style="8" customWidth="1"/>
    <col min="14" max="14" width="4.33203125" style="8" customWidth="1"/>
    <col min="15" max="16384" width="4.33203125" style="8"/>
  </cols>
  <sheetData>
    <row r="1" spans="1:13" ht="14.1" customHeight="1" x14ac:dyDescent="0.2"/>
    <row r="2" spans="1:13" ht="14.1" customHeight="1" x14ac:dyDescent="0.2">
      <c r="B2" s="60" t="str">
        <f>IF(ゴルフ場名称5="","注！別紙5を使用する場合には、農薬使用計画書シートの別紙5入力欄に入力ください。","（別紙5）")</f>
        <v>注！別紙5を使用する場合には、農薬使用計画書シートの別紙5入力欄に入力ください。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2"/>
    <row r="4" spans="1:13" ht="14.1" customHeight="1" x14ac:dyDescent="0.2">
      <c r="E4" s="70" t="s">
        <v>114</v>
      </c>
      <c r="F4" s="70"/>
      <c r="G4" s="66" t="str">
        <f>IF(ゴルフ場名称5=0,"",ゴルフ場名称5)</f>
        <v/>
      </c>
      <c r="H4" s="66"/>
    </row>
    <row r="5" spans="1:13" ht="14.1" customHeight="1" x14ac:dyDescent="0.2">
      <c r="E5" s="70"/>
      <c r="F5" s="70"/>
      <c r="G5" s="67"/>
      <c r="H5" s="67"/>
    </row>
    <row r="6" spans="1:13" ht="14.1" customHeight="1" x14ac:dyDescent="0.2">
      <c r="F6" s="9"/>
      <c r="G6" s="10"/>
      <c r="H6" s="10"/>
    </row>
    <row r="7" spans="1:13" ht="14.1" customHeight="1" x14ac:dyDescent="0.2">
      <c r="E7" s="70" t="s">
        <v>115</v>
      </c>
      <c r="F7" s="70"/>
      <c r="G7" s="68" t="str">
        <f>IF(ゴルフ場所在地5=0,"",ゴルフ場所在地5)</f>
        <v/>
      </c>
      <c r="H7" s="68"/>
    </row>
    <row r="8" spans="1:13" ht="14.1" customHeight="1" x14ac:dyDescent="0.2">
      <c r="A8" s="8"/>
      <c r="E8" s="70"/>
      <c r="F8" s="70"/>
      <c r="G8" s="69"/>
      <c r="H8" s="69"/>
    </row>
    <row r="9" spans="1:13" ht="14.1" customHeight="1" x14ac:dyDescent="0.2">
      <c r="A9" s="8"/>
    </row>
    <row r="10" spans="1:13" ht="14.1" customHeight="1" x14ac:dyDescent="0.2">
      <c r="A10" s="8"/>
      <c r="C10" s="61" t="str">
        <f>IF(OR(開始年月日5=0,終了年月日5=0),"平成　　年　　月　　日～平成　　年　　月　　日までの農薬使用計画は、以下のとおりです。",IF(終了年月日5&lt;開始年月日5,"終了年月日が、開始年月日以前で間違いです！",CONCATENATE("　",TEXT(開始年月日5,"ggge年m月d日"),"～ ",TEXT(終了年月日5,"ggge年m月d日"),"までの農薬使用計画は、以下のとおりです。")))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2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2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2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2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8"/>
      <c r="H14" s="29"/>
      <c r="K14" s="32" t="s">
        <v>76</v>
      </c>
      <c r="M14" s="16" t="s">
        <v>75</v>
      </c>
    </row>
    <row r="15" spans="1:13" ht="50.25" customHeight="1" x14ac:dyDescent="0.2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8"/>
      <c r="H15" s="29"/>
      <c r="K15" s="32" t="s">
        <v>77</v>
      </c>
      <c r="M15" s="16" t="s">
        <v>78</v>
      </c>
    </row>
    <row r="16" spans="1:13" ht="50.25" customHeight="1" x14ac:dyDescent="0.2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2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2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2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2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2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2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2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2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2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2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2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2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2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2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2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2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2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2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2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2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2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2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2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2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2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2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2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2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2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2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2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2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2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2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2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2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2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2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2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2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2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2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2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2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2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2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2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2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2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2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2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2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2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2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2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2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2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2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2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2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2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2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2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2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2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2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2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2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2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2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2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2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2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2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2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2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2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2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2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2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2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2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2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2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2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2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2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2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2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2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2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2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2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2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2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2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2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2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2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2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2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2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2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2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2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2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2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2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2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2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2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2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2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2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2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2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2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2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2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2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2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2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algorithmName="SHA-512" hashValue="iUJe1+w5gGzEYNDxrXEHeLN6jtlT+SBWnJA0LDteWjg8Fhh1sp5jha1GG0MwyUu8nw5L8aQ+dyjtHZAq3SR86Q==" saltValue="QaD0XRHazwtoEw2wPI9sLQ==" spinCount="100000" sheet="1" selectLockedCells="1"/>
  <mergeCells count="11">
    <mergeCell ref="K10:M11"/>
    <mergeCell ref="A12:A13"/>
    <mergeCell ref="C12:F12"/>
    <mergeCell ref="G12:G13"/>
    <mergeCell ref="H12:H13"/>
    <mergeCell ref="B2:H2"/>
    <mergeCell ref="C10:H11"/>
    <mergeCell ref="G4:H5"/>
    <mergeCell ref="G7:H8"/>
    <mergeCell ref="E4:F5"/>
    <mergeCell ref="E7:F8"/>
  </mergeCells>
  <phoneticPr fontId="11"/>
  <conditionalFormatting sqref="B2:H2">
    <cfRule type="expression" dxfId="3" priority="1" stopIfTrue="1">
      <formula>ゴルフ場名称5=""</formula>
    </cfRule>
  </conditionalFormatting>
  <conditionalFormatting sqref="C10:H10">
    <cfRule type="cellIs" dxfId="2" priority="3" stopIfTrue="1" operator="equal">
      <formula>"終了年月日が、開始年月日以前で間違いです！"</formula>
    </cfRule>
  </conditionalFormatting>
  <conditionalFormatting sqref="E4 E7 C10:H13">
    <cfRule type="expression" dxfId="1" priority="2" stopIfTrue="1">
      <formula>ゴルフ場名称5=""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5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5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5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F6729"/>
  <sheetViews>
    <sheetView zoomScale="115" zoomScaleNormal="115" workbookViewId="0">
      <pane ySplit="1" topLeftCell="A3640" activePane="bottomLeft" state="frozen"/>
      <selection pane="bottomLeft" activeCell="B3649" sqref="B3649"/>
    </sheetView>
  </sheetViews>
  <sheetFormatPr defaultRowHeight="13.2" x14ac:dyDescent="0.2"/>
  <cols>
    <col min="1" max="1" width="8.88671875" style="42" customWidth="1"/>
    <col min="2" max="2" width="65.109375" style="42" bestFit="1" customWidth="1"/>
    <col min="3" max="3" width="66.88671875" style="42" bestFit="1" customWidth="1"/>
    <col min="4" max="4" width="11.6640625" style="42" customWidth="1"/>
  </cols>
  <sheetData>
    <row r="1" spans="1:6" x14ac:dyDescent="0.2">
      <c r="A1" s="42" t="s">
        <v>140</v>
      </c>
      <c r="B1" s="42" t="s">
        <v>34</v>
      </c>
      <c r="C1" s="42" t="s">
        <v>35</v>
      </c>
      <c r="D1" s="42" t="s">
        <v>36</v>
      </c>
      <c r="F1" s="14">
        <v>46023</v>
      </c>
    </row>
    <row r="2" spans="1:6" ht="19.5" customHeight="1" x14ac:dyDescent="0.15">
      <c r="A2" s="48">
        <v>52</v>
      </c>
      <c r="B2" s="48" t="s">
        <v>37</v>
      </c>
      <c r="C2" s="48" t="s">
        <v>153</v>
      </c>
      <c r="D2" s="48" t="s">
        <v>38</v>
      </c>
    </row>
    <row r="3" spans="1:6" ht="19.5" customHeight="1" x14ac:dyDescent="0.15">
      <c r="A3" s="48">
        <v>90</v>
      </c>
      <c r="B3" s="48" t="s">
        <v>154</v>
      </c>
      <c r="C3" s="48" t="s">
        <v>155</v>
      </c>
      <c r="D3" s="48" t="s">
        <v>38</v>
      </c>
    </row>
    <row r="4" spans="1:6" ht="19.5" customHeight="1" x14ac:dyDescent="0.15">
      <c r="A4" s="48">
        <v>142</v>
      </c>
      <c r="B4" s="48" t="s">
        <v>39</v>
      </c>
      <c r="C4" s="48" t="s">
        <v>156</v>
      </c>
      <c r="D4" s="48" t="s">
        <v>40</v>
      </c>
    </row>
    <row r="5" spans="1:6" ht="19.5" customHeight="1" x14ac:dyDescent="0.15">
      <c r="A5" s="48">
        <v>313</v>
      </c>
      <c r="B5" s="48" t="s">
        <v>39</v>
      </c>
      <c r="C5" s="48" t="s">
        <v>42</v>
      </c>
      <c r="D5" s="48" t="s">
        <v>40</v>
      </c>
    </row>
    <row r="6" spans="1:6" ht="19.5" customHeight="1" x14ac:dyDescent="0.15">
      <c r="A6" s="48">
        <v>1057</v>
      </c>
      <c r="B6" s="48" t="s">
        <v>44</v>
      </c>
      <c r="C6" s="48" t="s">
        <v>157</v>
      </c>
      <c r="D6" s="48" t="s">
        <v>41</v>
      </c>
    </row>
    <row r="7" spans="1:6" ht="19.5" customHeight="1" x14ac:dyDescent="0.15">
      <c r="A7" s="48">
        <v>1750</v>
      </c>
      <c r="B7" s="48" t="s">
        <v>44</v>
      </c>
      <c r="C7" s="48" t="s">
        <v>158</v>
      </c>
      <c r="D7" s="48" t="s">
        <v>41</v>
      </c>
    </row>
    <row r="8" spans="1:6" ht="19.5" customHeight="1" x14ac:dyDescent="0.15">
      <c r="A8" s="48">
        <v>2040</v>
      </c>
      <c r="B8" s="48" t="s">
        <v>159</v>
      </c>
      <c r="C8" s="48" t="s">
        <v>160</v>
      </c>
      <c r="D8" s="48" t="s">
        <v>45</v>
      </c>
    </row>
    <row r="9" spans="1:6" ht="19.5" customHeight="1" x14ac:dyDescent="0.15">
      <c r="A9" s="48">
        <v>2122</v>
      </c>
      <c r="B9" s="48" t="s">
        <v>46</v>
      </c>
      <c r="C9" s="48" t="s">
        <v>161</v>
      </c>
      <c r="D9" s="48" t="s">
        <v>41</v>
      </c>
    </row>
    <row r="10" spans="1:6" ht="19.5" customHeight="1" x14ac:dyDescent="0.15">
      <c r="A10" s="48">
        <v>2280</v>
      </c>
      <c r="B10" s="48" t="s">
        <v>162</v>
      </c>
      <c r="C10" s="48" t="s">
        <v>163</v>
      </c>
      <c r="D10" s="48" t="s">
        <v>38</v>
      </c>
    </row>
    <row r="11" spans="1:6" ht="19.5" customHeight="1" x14ac:dyDescent="0.15">
      <c r="A11" s="48">
        <v>2300</v>
      </c>
      <c r="B11" s="48" t="s">
        <v>162</v>
      </c>
      <c r="C11" s="48" t="s">
        <v>164</v>
      </c>
      <c r="D11" s="48" t="s">
        <v>38</v>
      </c>
    </row>
    <row r="12" spans="1:6" ht="19.5" customHeight="1" x14ac:dyDescent="0.15">
      <c r="A12" s="48">
        <v>2309</v>
      </c>
      <c r="B12" s="48" t="s">
        <v>165</v>
      </c>
      <c r="C12" s="48" t="s">
        <v>166</v>
      </c>
      <c r="D12" s="48" t="s">
        <v>45</v>
      </c>
    </row>
    <row r="13" spans="1:6" ht="19.5" customHeight="1" x14ac:dyDescent="0.15">
      <c r="A13" s="48">
        <v>2532</v>
      </c>
      <c r="B13" s="48" t="s">
        <v>162</v>
      </c>
      <c r="C13" s="48" t="s">
        <v>167</v>
      </c>
      <c r="D13" s="48" t="s">
        <v>38</v>
      </c>
    </row>
    <row r="14" spans="1:6" ht="19.5" customHeight="1" x14ac:dyDescent="0.15">
      <c r="A14" s="48">
        <v>3316</v>
      </c>
      <c r="B14" s="48" t="s">
        <v>168</v>
      </c>
      <c r="C14" s="48" t="s">
        <v>169</v>
      </c>
      <c r="D14" s="48" t="s">
        <v>40</v>
      </c>
    </row>
    <row r="15" spans="1:6" ht="19.5" customHeight="1" x14ac:dyDescent="0.15">
      <c r="A15" s="48">
        <v>3392</v>
      </c>
      <c r="B15" s="48" t="s">
        <v>47</v>
      </c>
      <c r="C15" s="48" t="s">
        <v>170</v>
      </c>
      <c r="D15" s="48" t="s">
        <v>41</v>
      </c>
    </row>
    <row r="16" spans="1:6" ht="19.5" customHeight="1" x14ac:dyDescent="0.15">
      <c r="A16" s="48">
        <v>3412</v>
      </c>
      <c r="B16" s="48" t="s">
        <v>165</v>
      </c>
      <c r="C16" s="48" t="s">
        <v>171</v>
      </c>
      <c r="D16" s="48" t="s">
        <v>45</v>
      </c>
    </row>
    <row r="17" spans="1:4" ht="19.5" customHeight="1" x14ac:dyDescent="0.15">
      <c r="A17" s="48">
        <v>3546</v>
      </c>
      <c r="B17" s="48" t="s">
        <v>48</v>
      </c>
      <c r="C17" s="48" t="s">
        <v>172</v>
      </c>
      <c r="D17" s="48" t="s">
        <v>40</v>
      </c>
    </row>
    <row r="18" spans="1:4" ht="19.5" customHeight="1" x14ac:dyDescent="0.15">
      <c r="A18" s="48">
        <v>3640</v>
      </c>
      <c r="B18" s="48" t="s">
        <v>165</v>
      </c>
      <c r="C18" s="48" t="s">
        <v>173</v>
      </c>
      <c r="D18" s="48" t="s">
        <v>45</v>
      </c>
    </row>
    <row r="19" spans="1:4" ht="19.5" customHeight="1" x14ac:dyDescent="0.15">
      <c r="A19" s="48">
        <v>3667</v>
      </c>
      <c r="B19" s="48" t="s">
        <v>44</v>
      </c>
      <c r="C19" s="48" t="s">
        <v>174</v>
      </c>
      <c r="D19" s="48" t="s">
        <v>41</v>
      </c>
    </row>
    <row r="20" spans="1:4" ht="19.5" customHeight="1" x14ac:dyDescent="0.15">
      <c r="A20" s="48">
        <v>3725</v>
      </c>
      <c r="B20" s="48" t="s">
        <v>49</v>
      </c>
      <c r="C20" s="48" t="s">
        <v>175</v>
      </c>
      <c r="D20" s="48" t="s">
        <v>40</v>
      </c>
    </row>
    <row r="21" spans="1:4" ht="19.5" customHeight="1" x14ac:dyDescent="0.15">
      <c r="A21" s="48">
        <v>3837</v>
      </c>
      <c r="B21" s="48" t="s">
        <v>44</v>
      </c>
      <c r="C21" s="48" t="s">
        <v>176</v>
      </c>
      <c r="D21" s="48" t="s">
        <v>41</v>
      </c>
    </row>
    <row r="22" spans="1:4" ht="19.5" customHeight="1" x14ac:dyDescent="0.15">
      <c r="A22" s="48">
        <v>3848</v>
      </c>
      <c r="B22" s="48" t="s">
        <v>48</v>
      </c>
      <c r="C22" s="48" t="s">
        <v>50</v>
      </c>
      <c r="D22" s="48" t="s">
        <v>40</v>
      </c>
    </row>
    <row r="23" spans="1:4" ht="19.5" customHeight="1" x14ac:dyDescent="0.15">
      <c r="A23" s="48">
        <v>3883</v>
      </c>
      <c r="B23" s="48" t="s">
        <v>48</v>
      </c>
      <c r="C23" s="48" t="s">
        <v>177</v>
      </c>
      <c r="D23" s="48" t="s">
        <v>40</v>
      </c>
    </row>
    <row r="24" spans="1:4" ht="19.5" customHeight="1" x14ac:dyDescent="0.15">
      <c r="A24" s="48">
        <v>4067</v>
      </c>
      <c r="B24" s="48" t="s">
        <v>178</v>
      </c>
      <c r="C24" s="48" t="s">
        <v>179</v>
      </c>
      <c r="D24" s="48" t="s">
        <v>38</v>
      </c>
    </row>
    <row r="25" spans="1:4" ht="19.5" customHeight="1" x14ac:dyDescent="0.15">
      <c r="A25" s="48">
        <v>4088</v>
      </c>
      <c r="B25" s="48" t="s">
        <v>165</v>
      </c>
      <c r="C25" s="48" t="s">
        <v>180</v>
      </c>
      <c r="D25" s="48" t="s">
        <v>45</v>
      </c>
    </row>
    <row r="26" spans="1:4" ht="19.5" customHeight="1" x14ac:dyDescent="0.15">
      <c r="A26" s="48">
        <v>4140</v>
      </c>
      <c r="B26" s="48" t="s">
        <v>39</v>
      </c>
      <c r="C26" s="48" t="s">
        <v>51</v>
      </c>
      <c r="D26" s="48" t="s">
        <v>40</v>
      </c>
    </row>
    <row r="27" spans="1:4" ht="19.5" customHeight="1" x14ac:dyDescent="0.15">
      <c r="A27" s="48">
        <v>4250</v>
      </c>
      <c r="B27" s="48" t="s">
        <v>181</v>
      </c>
      <c r="C27" s="48" t="s">
        <v>182</v>
      </c>
      <c r="D27" s="48" t="s">
        <v>38</v>
      </c>
    </row>
    <row r="28" spans="1:4" ht="19.5" customHeight="1" x14ac:dyDescent="0.15">
      <c r="A28" s="48">
        <v>4262</v>
      </c>
      <c r="B28" s="48" t="s">
        <v>181</v>
      </c>
      <c r="C28" s="48" t="s">
        <v>183</v>
      </c>
      <c r="D28" s="48" t="s">
        <v>38</v>
      </c>
    </row>
    <row r="29" spans="1:4" ht="19.5" customHeight="1" x14ac:dyDescent="0.15">
      <c r="A29" s="48">
        <v>4355</v>
      </c>
      <c r="B29" s="48" t="s">
        <v>44</v>
      </c>
      <c r="C29" s="48" t="s">
        <v>184</v>
      </c>
      <c r="D29" s="48" t="s">
        <v>41</v>
      </c>
    </row>
    <row r="30" spans="1:4" ht="19.5" customHeight="1" x14ac:dyDescent="0.15">
      <c r="A30" s="48">
        <v>4406</v>
      </c>
      <c r="B30" s="48" t="s">
        <v>49</v>
      </c>
      <c r="C30" s="48" t="s">
        <v>185</v>
      </c>
      <c r="D30" s="48" t="s">
        <v>40</v>
      </c>
    </row>
    <row r="31" spans="1:4" ht="19.5" customHeight="1" x14ac:dyDescent="0.15">
      <c r="A31" s="48">
        <v>4407</v>
      </c>
      <c r="B31" s="48" t="s">
        <v>186</v>
      </c>
      <c r="C31" s="48" t="s">
        <v>187</v>
      </c>
      <c r="D31" s="48" t="s">
        <v>40</v>
      </c>
    </row>
    <row r="32" spans="1:4" ht="19.5" customHeight="1" x14ac:dyDescent="0.15">
      <c r="A32" s="48">
        <v>4903</v>
      </c>
      <c r="B32" s="48" t="s">
        <v>44</v>
      </c>
      <c r="C32" s="48" t="s">
        <v>188</v>
      </c>
      <c r="D32" s="48" t="s">
        <v>41</v>
      </c>
    </row>
    <row r="33" spans="1:4" ht="19.5" customHeight="1" x14ac:dyDescent="0.15">
      <c r="A33" s="48">
        <v>4917</v>
      </c>
      <c r="B33" s="48" t="s">
        <v>189</v>
      </c>
      <c r="C33" s="48" t="s">
        <v>190</v>
      </c>
      <c r="D33" s="48" t="s">
        <v>45</v>
      </c>
    </row>
    <row r="34" spans="1:4" ht="19.5" customHeight="1" x14ac:dyDescent="0.15">
      <c r="A34" s="48">
        <v>4951</v>
      </c>
      <c r="B34" s="48" t="s">
        <v>52</v>
      </c>
      <c r="C34" s="48" t="s">
        <v>191</v>
      </c>
      <c r="D34" s="48" t="s">
        <v>41</v>
      </c>
    </row>
    <row r="35" spans="1:4" ht="19.5" customHeight="1" x14ac:dyDescent="0.15">
      <c r="A35" s="48">
        <v>4962</v>
      </c>
      <c r="B35" s="48" t="s">
        <v>192</v>
      </c>
      <c r="C35" s="48" t="s">
        <v>193</v>
      </c>
      <c r="D35" s="48" t="s">
        <v>38</v>
      </c>
    </row>
    <row r="36" spans="1:4" ht="19.5" customHeight="1" x14ac:dyDescent="0.15">
      <c r="A36" s="48">
        <v>4991</v>
      </c>
      <c r="B36" s="48" t="s">
        <v>192</v>
      </c>
      <c r="C36" s="48" t="s">
        <v>194</v>
      </c>
      <c r="D36" s="48" t="s">
        <v>38</v>
      </c>
    </row>
    <row r="37" spans="1:4" ht="19.5" customHeight="1" x14ac:dyDescent="0.15">
      <c r="A37" s="48">
        <v>5042</v>
      </c>
      <c r="B37" s="48" t="s">
        <v>192</v>
      </c>
      <c r="C37" s="48" t="s">
        <v>195</v>
      </c>
      <c r="D37" s="48" t="s">
        <v>38</v>
      </c>
    </row>
    <row r="38" spans="1:4" ht="19.5" customHeight="1" x14ac:dyDescent="0.15">
      <c r="A38" s="48">
        <v>5052</v>
      </c>
      <c r="B38" s="48" t="s">
        <v>192</v>
      </c>
      <c r="C38" s="48" t="s">
        <v>196</v>
      </c>
      <c r="D38" s="48" t="s">
        <v>38</v>
      </c>
    </row>
    <row r="39" spans="1:4" ht="19.5" customHeight="1" x14ac:dyDescent="0.15">
      <c r="A39" s="48">
        <v>5129</v>
      </c>
      <c r="B39" s="48" t="s">
        <v>197</v>
      </c>
      <c r="C39" s="48" t="s">
        <v>198</v>
      </c>
      <c r="D39" s="48" t="s">
        <v>38</v>
      </c>
    </row>
    <row r="40" spans="1:4" ht="19.5" customHeight="1" x14ac:dyDescent="0.15">
      <c r="A40" s="48">
        <v>5131</v>
      </c>
      <c r="B40" s="48" t="s">
        <v>197</v>
      </c>
      <c r="C40" s="48" t="s">
        <v>199</v>
      </c>
      <c r="D40" s="48" t="s">
        <v>38</v>
      </c>
    </row>
    <row r="41" spans="1:4" ht="19.5" customHeight="1" x14ac:dyDescent="0.15">
      <c r="A41" s="48">
        <v>5250</v>
      </c>
      <c r="B41" s="48" t="s">
        <v>200</v>
      </c>
      <c r="C41" s="48" t="s">
        <v>201</v>
      </c>
      <c r="D41" s="48" t="s">
        <v>38</v>
      </c>
    </row>
    <row r="42" spans="1:4" ht="19.5" customHeight="1" x14ac:dyDescent="0.15">
      <c r="A42" s="48">
        <v>5287</v>
      </c>
      <c r="B42" s="48" t="s">
        <v>44</v>
      </c>
      <c r="C42" s="48" t="s">
        <v>202</v>
      </c>
      <c r="D42" s="48" t="s">
        <v>41</v>
      </c>
    </row>
    <row r="43" spans="1:4" ht="19.5" customHeight="1" x14ac:dyDescent="0.15">
      <c r="A43" s="48">
        <v>5288</v>
      </c>
      <c r="B43" s="48" t="s">
        <v>44</v>
      </c>
      <c r="C43" s="48" t="s">
        <v>203</v>
      </c>
      <c r="D43" s="48" t="s">
        <v>41</v>
      </c>
    </row>
    <row r="44" spans="1:4" ht="19.5" customHeight="1" x14ac:dyDescent="0.15">
      <c r="A44" s="48">
        <v>5289</v>
      </c>
      <c r="B44" s="48" t="s">
        <v>44</v>
      </c>
      <c r="C44" s="48" t="s">
        <v>204</v>
      </c>
      <c r="D44" s="48" t="s">
        <v>41</v>
      </c>
    </row>
    <row r="45" spans="1:4" ht="19.5" customHeight="1" x14ac:dyDescent="0.15">
      <c r="A45" s="48">
        <v>5310</v>
      </c>
      <c r="B45" s="48" t="s">
        <v>44</v>
      </c>
      <c r="C45" s="48" t="s">
        <v>205</v>
      </c>
      <c r="D45" s="48" t="s">
        <v>41</v>
      </c>
    </row>
    <row r="46" spans="1:4" ht="19.5" customHeight="1" x14ac:dyDescent="0.15">
      <c r="A46" s="48">
        <v>5312</v>
      </c>
      <c r="B46" s="48" t="s">
        <v>44</v>
      </c>
      <c r="C46" s="48" t="s">
        <v>206</v>
      </c>
      <c r="D46" s="48" t="s">
        <v>41</v>
      </c>
    </row>
    <row r="47" spans="1:4" ht="19.5" customHeight="1" x14ac:dyDescent="0.15">
      <c r="A47" s="48">
        <v>5313</v>
      </c>
      <c r="B47" s="48" t="s">
        <v>44</v>
      </c>
      <c r="C47" s="48" t="s">
        <v>207</v>
      </c>
      <c r="D47" s="48" t="s">
        <v>41</v>
      </c>
    </row>
    <row r="48" spans="1:4" ht="19.5" customHeight="1" x14ac:dyDescent="0.15">
      <c r="A48" s="48">
        <v>5329</v>
      </c>
      <c r="B48" s="48" t="s">
        <v>154</v>
      </c>
      <c r="C48" s="48" t="s">
        <v>208</v>
      </c>
      <c r="D48" s="48" t="s">
        <v>38</v>
      </c>
    </row>
    <row r="49" spans="1:4" ht="19.5" customHeight="1" x14ac:dyDescent="0.15">
      <c r="A49" s="48">
        <v>5536</v>
      </c>
      <c r="B49" s="48" t="s">
        <v>52</v>
      </c>
      <c r="C49" s="48" t="s">
        <v>209</v>
      </c>
      <c r="D49" s="48" t="s">
        <v>41</v>
      </c>
    </row>
    <row r="50" spans="1:4" ht="19.5" customHeight="1" x14ac:dyDescent="0.15">
      <c r="A50" s="48">
        <v>5621</v>
      </c>
      <c r="B50" s="48" t="s">
        <v>210</v>
      </c>
      <c r="C50" s="48" t="s">
        <v>211</v>
      </c>
      <c r="D50" s="48" t="s">
        <v>38</v>
      </c>
    </row>
    <row r="51" spans="1:4" ht="19.5" customHeight="1" x14ac:dyDescent="0.15">
      <c r="A51" s="48">
        <v>5623</v>
      </c>
      <c r="B51" s="48" t="s">
        <v>212</v>
      </c>
      <c r="C51" s="48" t="s">
        <v>213</v>
      </c>
      <c r="D51" s="48" t="s">
        <v>38</v>
      </c>
    </row>
    <row r="52" spans="1:4" ht="19.5" customHeight="1" x14ac:dyDescent="0.15">
      <c r="A52" s="48">
        <v>5655</v>
      </c>
      <c r="B52" s="48" t="s">
        <v>214</v>
      </c>
      <c r="C52" s="48" t="s">
        <v>215</v>
      </c>
      <c r="D52" s="48" t="s">
        <v>40</v>
      </c>
    </row>
    <row r="53" spans="1:4" ht="19.5" customHeight="1" x14ac:dyDescent="0.15">
      <c r="A53" s="48">
        <v>5683</v>
      </c>
      <c r="B53" s="48" t="s">
        <v>44</v>
      </c>
      <c r="C53" s="48" t="s">
        <v>216</v>
      </c>
      <c r="D53" s="48" t="s">
        <v>41</v>
      </c>
    </row>
    <row r="54" spans="1:4" ht="19.5" customHeight="1" x14ac:dyDescent="0.15">
      <c r="A54" s="48">
        <v>5818</v>
      </c>
      <c r="B54" s="48" t="s">
        <v>217</v>
      </c>
      <c r="C54" s="48" t="s">
        <v>218</v>
      </c>
      <c r="D54" s="48" t="s">
        <v>43</v>
      </c>
    </row>
    <row r="55" spans="1:4" ht="19.5" customHeight="1" x14ac:dyDescent="0.15">
      <c r="A55" s="48">
        <v>5823</v>
      </c>
      <c r="B55" s="48" t="s">
        <v>219</v>
      </c>
      <c r="C55" s="48" t="s">
        <v>220</v>
      </c>
      <c r="D55" s="48" t="s">
        <v>45</v>
      </c>
    </row>
    <row r="56" spans="1:4" ht="19.5" customHeight="1" x14ac:dyDescent="0.15">
      <c r="A56" s="48">
        <v>5883</v>
      </c>
      <c r="B56" s="48" t="s">
        <v>47</v>
      </c>
      <c r="C56" s="48" t="s">
        <v>221</v>
      </c>
      <c r="D56" s="48" t="s">
        <v>41</v>
      </c>
    </row>
    <row r="57" spans="1:4" ht="19.5" customHeight="1" x14ac:dyDescent="0.15">
      <c r="A57" s="48">
        <v>5884</v>
      </c>
      <c r="B57" s="48" t="s">
        <v>47</v>
      </c>
      <c r="C57" s="48" t="s">
        <v>222</v>
      </c>
      <c r="D57" s="48" t="s">
        <v>41</v>
      </c>
    </row>
    <row r="58" spans="1:4" ht="19.5" customHeight="1" x14ac:dyDescent="0.15">
      <c r="A58" s="48">
        <v>5905</v>
      </c>
      <c r="B58" s="48" t="s">
        <v>44</v>
      </c>
      <c r="C58" s="48" t="s">
        <v>223</v>
      </c>
      <c r="D58" s="48" t="s">
        <v>41</v>
      </c>
    </row>
    <row r="59" spans="1:4" ht="19.5" customHeight="1" x14ac:dyDescent="0.15">
      <c r="A59" s="48">
        <v>6004</v>
      </c>
      <c r="B59" s="48" t="s">
        <v>224</v>
      </c>
      <c r="C59" s="48" t="s">
        <v>225</v>
      </c>
      <c r="D59" s="48" t="s">
        <v>54</v>
      </c>
    </row>
    <row r="60" spans="1:4" ht="19.5" customHeight="1" x14ac:dyDescent="0.15">
      <c r="A60" s="48">
        <v>6071</v>
      </c>
      <c r="B60" s="48" t="s">
        <v>227</v>
      </c>
      <c r="C60" s="48" t="s">
        <v>228</v>
      </c>
      <c r="D60" s="48" t="s">
        <v>54</v>
      </c>
    </row>
    <row r="61" spans="1:4" ht="19.5" customHeight="1" x14ac:dyDescent="0.15">
      <c r="A61" s="48">
        <v>6072</v>
      </c>
      <c r="B61" s="48" t="s">
        <v>229</v>
      </c>
      <c r="C61" s="48" t="s">
        <v>230</v>
      </c>
      <c r="D61" s="48" t="s">
        <v>54</v>
      </c>
    </row>
    <row r="62" spans="1:4" ht="19.5" customHeight="1" x14ac:dyDescent="0.15">
      <c r="A62" s="48">
        <v>6272</v>
      </c>
      <c r="B62" s="48" t="s">
        <v>231</v>
      </c>
      <c r="C62" s="48" t="s">
        <v>232</v>
      </c>
      <c r="D62" s="48" t="s">
        <v>38</v>
      </c>
    </row>
    <row r="63" spans="1:4" ht="19.5" customHeight="1" x14ac:dyDescent="0.15">
      <c r="A63" s="48">
        <v>6329</v>
      </c>
      <c r="B63" s="48" t="s">
        <v>233</v>
      </c>
      <c r="C63" s="48" t="s">
        <v>234</v>
      </c>
      <c r="D63" s="48" t="s">
        <v>38</v>
      </c>
    </row>
    <row r="64" spans="1:4" ht="19.5" customHeight="1" x14ac:dyDescent="0.15">
      <c r="A64" s="48">
        <v>6578</v>
      </c>
      <c r="B64" s="48" t="s">
        <v>49</v>
      </c>
      <c r="C64" s="48" t="s">
        <v>235</v>
      </c>
      <c r="D64" s="48" t="s">
        <v>40</v>
      </c>
    </row>
    <row r="65" spans="1:4" ht="19.5" customHeight="1" x14ac:dyDescent="0.15">
      <c r="A65" s="48">
        <v>6603</v>
      </c>
      <c r="B65" s="48" t="s">
        <v>165</v>
      </c>
      <c r="C65" s="48" t="s">
        <v>236</v>
      </c>
      <c r="D65" s="48" t="s">
        <v>45</v>
      </c>
    </row>
    <row r="66" spans="1:4" ht="19.5" customHeight="1" x14ac:dyDescent="0.15">
      <c r="A66" s="48">
        <v>6727</v>
      </c>
      <c r="B66" s="48" t="s">
        <v>189</v>
      </c>
      <c r="C66" s="48" t="s">
        <v>237</v>
      </c>
      <c r="D66" s="48" t="s">
        <v>45</v>
      </c>
    </row>
    <row r="67" spans="1:4" ht="19.5" customHeight="1" x14ac:dyDescent="0.15">
      <c r="A67" s="48">
        <v>6746</v>
      </c>
      <c r="B67" s="48" t="s">
        <v>238</v>
      </c>
      <c r="C67" s="48" t="s">
        <v>239</v>
      </c>
      <c r="D67" s="48" t="s">
        <v>43</v>
      </c>
    </row>
    <row r="68" spans="1:4" ht="19.5" customHeight="1" x14ac:dyDescent="0.15">
      <c r="A68" s="48">
        <v>6829</v>
      </c>
      <c r="B68" s="48" t="s">
        <v>240</v>
      </c>
      <c r="C68" s="48" t="s">
        <v>241</v>
      </c>
      <c r="D68" s="48" t="s">
        <v>38</v>
      </c>
    </row>
    <row r="69" spans="1:4" ht="19.5" customHeight="1" x14ac:dyDescent="0.15">
      <c r="A69" s="48">
        <v>6831</v>
      </c>
      <c r="B69" s="48" t="s">
        <v>212</v>
      </c>
      <c r="C69" s="48" t="s">
        <v>242</v>
      </c>
      <c r="D69" s="48" t="s">
        <v>38</v>
      </c>
    </row>
    <row r="70" spans="1:4" ht="19.5" customHeight="1" x14ac:dyDescent="0.15">
      <c r="A70" s="48">
        <v>6909</v>
      </c>
      <c r="B70" s="48" t="s">
        <v>200</v>
      </c>
      <c r="C70" s="48" t="s">
        <v>243</v>
      </c>
      <c r="D70" s="48" t="s">
        <v>38</v>
      </c>
    </row>
    <row r="71" spans="1:4" ht="19.5" customHeight="1" x14ac:dyDescent="0.15">
      <c r="A71" s="48">
        <v>7019</v>
      </c>
      <c r="B71" s="48" t="s">
        <v>52</v>
      </c>
      <c r="C71" s="48" t="s">
        <v>244</v>
      </c>
      <c r="D71" s="48" t="s">
        <v>41</v>
      </c>
    </row>
    <row r="72" spans="1:4" ht="19.5" customHeight="1" x14ac:dyDescent="0.15">
      <c r="A72" s="48">
        <v>7184</v>
      </c>
      <c r="B72" s="48" t="s">
        <v>245</v>
      </c>
      <c r="C72" s="48" t="s">
        <v>246</v>
      </c>
      <c r="D72" s="48" t="s">
        <v>38</v>
      </c>
    </row>
    <row r="73" spans="1:4" ht="19.5" customHeight="1" x14ac:dyDescent="0.15">
      <c r="A73" s="48">
        <v>7185</v>
      </c>
      <c r="B73" s="48" t="s">
        <v>245</v>
      </c>
      <c r="C73" s="48" t="s">
        <v>247</v>
      </c>
      <c r="D73" s="48" t="s">
        <v>38</v>
      </c>
    </row>
    <row r="74" spans="1:4" ht="19.5" customHeight="1" x14ac:dyDescent="0.15">
      <c r="A74" s="48">
        <v>7233</v>
      </c>
      <c r="B74" s="48" t="s">
        <v>44</v>
      </c>
      <c r="C74" s="48" t="s">
        <v>248</v>
      </c>
      <c r="D74" s="48" t="s">
        <v>41</v>
      </c>
    </row>
    <row r="75" spans="1:4" ht="19.5" customHeight="1" x14ac:dyDescent="0.15">
      <c r="A75" s="48">
        <v>7251</v>
      </c>
      <c r="B75" s="48" t="s">
        <v>48</v>
      </c>
      <c r="C75" s="48" t="s">
        <v>55</v>
      </c>
      <c r="D75" s="48" t="s">
        <v>40</v>
      </c>
    </row>
    <row r="76" spans="1:4" ht="19.5" customHeight="1" x14ac:dyDescent="0.15">
      <c r="A76" s="48">
        <v>7278</v>
      </c>
      <c r="B76" s="48" t="s">
        <v>52</v>
      </c>
      <c r="C76" s="48" t="s">
        <v>249</v>
      </c>
      <c r="D76" s="48" t="s">
        <v>41</v>
      </c>
    </row>
    <row r="77" spans="1:4" ht="19.5" customHeight="1" x14ac:dyDescent="0.15">
      <c r="A77" s="48">
        <v>7279</v>
      </c>
      <c r="B77" s="48" t="s">
        <v>56</v>
      </c>
      <c r="C77" s="48" t="s">
        <v>250</v>
      </c>
      <c r="D77" s="48" t="s">
        <v>38</v>
      </c>
    </row>
    <row r="78" spans="1:4" ht="19.5" customHeight="1" x14ac:dyDescent="0.15">
      <c r="A78" s="48">
        <v>7288</v>
      </c>
      <c r="B78" s="48" t="s">
        <v>251</v>
      </c>
      <c r="C78" s="48" t="s">
        <v>252</v>
      </c>
      <c r="D78" s="48" t="s">
        <v>38</v>
      </c>
    </row>
    <row r="79" spans="1:4" ht="19.5" customHeight="1" x14ac:dyDescent="0.15">
      <c r="A79" s="48">
        <v>7290</v>
      </c>
      <c r="B79" s="48" t="s">
        <v>253</v>
      </c>
      <c r="C79" s="48" t="s">
        <v>254</v>
      </c>
      <c r="D79" s="48" t="s">
        <v>40</v>
      </c>
    </row>
    <row r="80" spans="1:4" ht="19.5" customHeight="1" x14ac:dyDescent="0.15">
      <c r="A80" s="48">
        <v>7327</v>
      </c>
      <c r="B80" s="48" t="s">
        <v>255</v>
      </c>
      <c r="C80" s="48" t="s">
        <v>256</v>
      </c>
      <c r="D80" s="48" t="s">
        <v>43</v>
      </c>
    </row>
    <row r="81" spans="1:4" ht="19.5" customHeight="1" x14ac:dyDescent="0.15">
      <c r="A81" s="48">
        <v>7381</v>
      </c>
      <c r="B81" s="48" t="s">
        <v>53</v>
      </c>
      <c r="C81" s="48" t="s">
        <v>257</v>
      </c>
      <c r="D81" s="48" t="s">
        <v>40</v>
      </c>
    </row>
    <row r="82" spans="1:4" ht="19.5" customHeight="1" x14ac:dyDescent="0.15">
      <c r="A82" s="48">
        <v>7449</v>
      </c>
      <c r="B82" s="48" t="s">
        <v>57</v>
      </c>
      <c r="C82" s="48" t="s">
        <v>258</v>
      </c>
      <c r="D82" s="48" t="s">
        <v>43</v>
      </c>
    </row>
    <row r="83" spans="1:4" ht="19.5" customHeight="1" x14ac:dyDescent="0.15">
      <c r="A83" s="48">
        <v>7684</v>
      </c>
      <c r="B83" s="48" t="s">
        <v>259</v>
      </c>
      <c r="C83" s="48" t="s">
        <v>260</v>
      </c>
      <c r="D83" s="48" t="s">
        <v>43</v>
      </c>
    </row>
    <row r="84" spans="1:4" ht="19.5" customHeight="1" x14ac:dyDescent="0.15">
      <c r="A84" s="48">
        <v>7693</v>
      </c>
      <c r="B84" s="48" t="s">
        <v>261</v>
      </c>
      <c r="C84" s="48" t="s">
        <v>262</v>
      </c>
      <c r="D84" s="48" t="s">
        <v>43</v>
      </c>
    </row>
    <row r="85" spans="1:4" ht="19.5" customHeight="1" x14ac:dyDescent="0.15">
      <c r="A85" s="48">
        <v>7696</v>
      </c>
      <c r="B85" s="48" t="s">
        <v>39</v>
      </c>
      <c r="C85" s="48" t="s">
        <v>263</v>
      </c>
      <c r="D85" s="48" t="s">
        <v>40</v>
      </c>
    </row>
    <row r="86" spans="1:4" ht="19.5" customHeight="1" x14ac:dyDescent="0.15">
      <c r="A86" s="48">
        <v>7697</v>
      </c>
      <c r="B86" s="48" t="s">
        <v>259</v>
      </c>
      <c r="C86" s="48" t="s">
        <v>264</v>
      </c>
      <c r="D86" s="48" t="s">
        <v>43</v>
      </c>
    </row>
    <row r="87" spans="1:4" ht="19.5" customHeight="1" x14ac:dyDescent="0.15">
      <c r="A87" s="48">
        <v>7698</v>
      </c>
      <c r="B87" s="48" t="s">
        <v>265</v>
      </c>
      <c r="C87" s="48" t="s">
        <v>266</v>
      </c>
      <c r="D87" s="48" t="s">
        <v>43</v>
      </c>
    </row>
    <row r="88" spans="1:4" ht="19.5" customHeight="1" x14ac:dyDescent="0.15">
      <c r="A88" s="48">
        <v>8086</v>
      </c>
      <c r="B88" s="48" t="s">
        <v>59</v>
      </c>
      <c r="C88" s="48" t="s">
        <v>267</v>
      </c>
      <c r="D88" s="48" t="s">
        <v>40</v>
      </c>
    </row>
    <row r="89" spans="1:4" ht="19.5" customHeight="1" x14ac:dyDescent="0.15">
      <c r="A89" s="48">
        <v>8088</v>
      </c>
      <c r="B89" s="48" t="s">
        <v>214</v>
      </c>
      <c r="C89" s="48" t="s">
        <v>268</v>
      </c>
      <c r="D89" s="48" t="s">
        <v>40</v>
      </c>
    </row>
    <row r="90" spans="1:4" ht="19.5" customHeight="1" x14ac:dyDescent="0.15">
      <c r="A90" s="48">
        <v>8092</v>
      </c>
      <c r="B90" s="48" t="s">
        <v>261</v>
      </c>
      <c r="C90" s="48" t="s">
        <v>269</v>
      </c>
      <c r="D90" s="48" t="s">
        <v>43</v>
      </c>
    </row>
    <row r="91" spans="1:4" ht="19.5" customHeight="1" x14ac:dyDescent="0.15">
      <c r="A91" s="48">
        <v>8151</v>
      </c>
      <c r="B91" s="48" t="s">
        <v>270</v>
      </c>
      <c r="C91" s="48" t="s">
        <v>271</v>
      </c>
      <c r="D91" s="48" t="s">
        <v>38</v>
      </c>
    </row>
    <row r="92" spans="1:4" ht="19.5" customHeight="1" x14ac:dyDescent="0.15">
      <c r="A92" s="48">
        <v>8202</v>
      </c>
      <c r="B92" s="48" t="s">
        <v>272</v>
      </c>
      <c r="C92" s="48" t="s">
        <v>273</v>
      </c>
      <c r="D92" s="48" t="s">
        <v>38</v>
      </c>
    </row>
    <row r="93" spans="1:4" ht="19.5" customHeight="1" x14ac:dyDescent="0.15">
      <c r="A93" s="48">
        <v>8211</v>
      </c>
      <c r="B93" s="48" t="s">
        <v>274</v>
      </c>
      <c r="C93" s="48" t="s">
        <v>275</v>
      </c>
      <c r="D93" s="48" t="s">
        <v>38</v>
      </c>
    </row>
    <row r="94" spans="1:4" ht="19.5" customHeight="1" x14ac:dyDescent="0.15">
      <c r="A94" s="48">
        <v>8320</v>
      </c>
      <c r="B94" s="48" t="s">
        <v>276</v>
      </c>
      <c r="C94" s="48" t="s">
        <v>277</v>
      </c>
      <c r="D94" s="48" t="s">
        <v>40</v>
      </c>
    </row>
    <row r="95" spans="1:4" ht="19.5" customHeight="1" x14ac:dyDescent="0.15">
      <c r="A95" s="48">
        <v>8365</v>
      </c>
      <c r="B95" s="48" t="s">
        <v>261</v>
      </c>
      <c r="C95" s="48" t="s">
        <v>278</v>
      </c>
      <c r="D95" s="48" t="s">
        <v>43</v>
      </c>
    </row>
    <row r="96" spans="1:4" ht="19.5" customHeight="1" x14ac:dyDescent="0.15">
      <c r="A96" s="48">
        <v>8405</v>
      </c>
      <c r="B96" s="48" t="s">
        <v>279</v>
      </c>
      <c r="C96" s="48" t="s">
        <v>280</v>
      </c>
      <c r="D96" s="48" t="s">
        <v>38</v>
      </c>
    </row>
    <row r="97" spans="1:4" ht="19.5" customHeight="1" x14ac:dyDescent="0.15">
      <c r="A97" s="48">
        <v>8444</v>
      </c>
      <c r="B97" s="48" t="s">
        <v>281</v>
      </c>
      <c r="C97" s="48" t="s">
        <v>282</v>
      </c>
      <c r="D97" s="48" t="s">
        <v>38</v>
      </c>
    </row>
    <row r="98" spans="1:4" ht="19.5" customHeight="1" x14ac:dyDescent="0.15">
      <c r="A98" s="48">
        <v>8618</v>
      </c>
      <c r="B98" s="48" t="s">
        <v>283</v>
      </c>
      <c r="C98" s="48" t="s">
        <v>284</v>
      </c>
      <c r="D98" s="48" t="s">
        <v>38</v>
      </c>
    </row>
    <row r="99" spans="1:4" ht="19.5" customHeight="1" x14ac:dyDescent="0.15">
      <c r="A99" s="48">
        <v>8971</v>
      </c>
      <c r="B99" s="48" t="s">
        <v>165</v>
      </c>
      <c r="C99" s="48" t="s">
        <v>285</v>
      </c>
      <c r="D99" s="48" t="s">
        <v>45</v>
      </c>
    </row>
    <row r="100" spans="1:4" ht="19.5" customHeight="1" x14ac:dyDescent="0.15">
      <c r="A100" s="48">
        <v>9019</v>
      </c>
      <c r="B100" s="48" t="s">
        <v>286</v>
      </c>
      <c r="C100" s="48" t="s">
        <v>287</v>
      </c>
      <c r="D100" s="48" t="s">
        <v>40</v>
      </c>
    </row>
    <row r="101" spans="1:4" ht="19.5" customHeight="1" x14ac:dyDescent="0.15">
      <c r="A101" s="48">
        <v>9020</v>
      </c>
      <c r="B101" s="48" t="s">
        <v>286</v>
      </c>
      <c r="C101" s="48" t="s">
        <v>288</v>
      </c>
      <c r="D101" s="48" t="s">
        <v>40</v>
      </c>
    </row>
    <row r="102" spans="1:4" ht="19.5" customHeight="1" x14ac:dyDescent="0.15">
      <c r="A102" s="48">
        <v>9021</v>
      </c>
      <c r="B102" s="48" t="s">
        <v>286</v>
      </c>
      <c r="C102" s="48" t="s">
        <v>289</v>
      </c>
      <c r="D102" s="48" t="s">
        <v>40</v>
      </c>
    </row>
    <row r="103" spans="1:4" ht="19.5" customHeight="1" x14ac:dyDescent="0.15">
      <c r="A103" s="48">
        <v>9024</v>
      </c>
      <c r="B103" s="48" t="s">
        <v>60</v>
      </c>
      <c r="C103" s="48" t="s">
        <v>290</v>
      </c>
      <c r="D103" s="48" t="s">
        <v>43</v>
      </c>
    </row>
    <row r="104" spans="1:4" ht="19.5" customHeight="1" x14ac:dyDescent="0.15">
      <c r="A104" s="48">
        <v>9109</v>
      </c>
      <c r="B104" s="48" t="s">
        <v>291</v>
      </c>
      <c r="C104" s="48" t="s">
        <v>292</v>
      </c>
      <c r="D104" s="48" t="s">
        <v>43</v>
      </c>
    </row>
    <row r="105" spans="1:4" ht="19.5" customHeight="1" x14ac:dyDescent="0.15">
      <c r="A105" s="48">
        <v>9385</v>
      </c>
      <c r="B105" s="48" t="s">
        <v>293</v>
      </c>
      <c r="C105" s="48" t="s">
        <v>294</v>
      </c>
      <c r="D105" s="48" t="s">
        <v>41</v>
      </c>
    </row>
    <row r="106" spans="1:4" ht="19.5" customHeight="1" x14ac:dyDescent="0.15">
      <c r="A106" s="48">
        <v>9410</v>
      </c>
      <c r="B106" s="48" t="s">
        <v>52</v>
      </c>
      <c r="C106" s="48" t="s">
        <v>295</v>
      </c>
      <c r="D106" s="48" t="s">
        <v>41</v>
      </c>
    </row>
    <row r="107" spans="1:4" ht="19.5" customHeight="1" x14ac:dyDescent="0.15">
      <c r="A107" s="48">
        <v>9512</v>
      </c>
      <c r="B107" s="48" t="s">
        <v>296</v>
      </c>
      <c r="C107" s="48" t="s">
        <v>297</v>
      </c>
      <c r="D107" s="48" t="s">
        <v>43</v>
      </c>
    </row>
    <row r="108" spans="1:4" ht="19.5" customHeight="1" x14ac:dyDescent="0.15">
      <c r="A108" s="48">
        <v>9525</v>
      </c>
      <c r="B108" s="48" t="s">
        <v>52</v>
      </c>
      <c r="C108" s="48" t="s">
        <v>298</v>
      </c>
      <c r="D108" s="48" t="s">
        <v>41</v>
      </c>
    </row>
    <row r="109" spans="1:4" ht="19.5" customHeight="1" x14ac:dyDescent="0.15">
      <c r="A109" s="48">
        <v>9576</v>
      </c>
      <c r="B109" s="48" t="s">
        <v>192</v>
      </c>
      <c r="C109" s="48" t="s">
        <v>299</v>
      </c>
      <c r="D109" s="48" t="s">
        <v>38</v>
      </c>
    </row>
    <row r="110" spans="1:4" ht="19.5" customHeight="1" x14ac:dyDescent="0.15">
      <c r="A110" s="48">
        <v>9625</v>
      </c>
      <c r="B110" s="48" t="s">
        <v>300</v>
      </c>
      <c r="C110" s="48" t="s">
        <v>301</v>
      </c>
      <c r="D110" s="48" t="s">
        <v>40</v>
      </c>
    </row>
    <row r="111" spans="1:4" ht="19.5" customHeight="1" x14ac:dyDescent="0.15">
      <c r="A111" s="48">
        <v>9783</v>
      </c>
      <c r="B111" s="48" t="s">
        <v>279</v>
      </c>
      <c r="C111" s="48" t="s">
        <v>302</v>
      </c>
      <c r="D111" s="48" t="s">
        <v>38</v>
      </c>
    </row>
    <row r="112" spans="1:4" ht="19.5" customHeight="1" x14ac:dyDescent="0.15">
      <c r="A112" s="48">
        <v>9795</v>
      </c>
      <c r="B112" s="48" t="s">
        <v>154</v>
      </c>
      <c r="C112" s="48" t="s">
        <v>303</v>
      </c>
      <c r="D112" s="48" t="s">
        <v>38</v>
      </c>
    </row>
    <row r="113" spans="1:4" ht="19.5" customHeight="1" x14ac:dyDescent="0.15">
      <c r="A113" s="48">
        <v>9898</v>
      </c>
      <c r="B113" s="48" t="s">
        <v>304</v>
      </c>
      <c r="C113" s="48" t="s">
        <v>305</v>
      </c>
      <c r="D113" s="48" t="s">
        <v>43</v>
      </c>
    </row>
    <row r="114" spans="1:4" ht="19.5" customHeight="1" x14ac:dyDescent="0.15">
      <c r="A114" s="48">
        <v>9946</v>
      </c>
      <c r="B114" s="48" t="s">
        <v>52</v>
      </c>
      <c r="C114" s="48" t="s">
        <v>306</v>
      </c>
      <c r="D114" s="48" t="s">
        <v>41</v>
      </c>
    </row>
    <row r="115" spans="1:4" ht="19.5" customHeight="1" x14ac:dyDescent="0.15">
      <c r="A115" s="48">
        <v>9975</v>
      </c>
      <c r="B115" s="48" t="s">
        <v>307</v>
      </c>
      <c r="C115" s="48" t="s">
        <v>308</v>
      </c>
      <c r="D115" s="48" t="s">
        <v>43</v>
      </c>
    </row>
    <row r="116" spans="1:4" ht="19.5" customHeight="1" x14ac:dyDescent="0.15">
      <c r="A116" s="48">
        <v>9979</v>
      </c>
      <c r="B116" s="48" t="s">
        <v>307</v>
      </c>
      <c r="C116" s="48" t="s">
        <v>309</v>
      </c>
      <c r="D116" s="48" t="s">
        <v>43</v>
      </c>
    </row>
    <row r="117" spans="1:4" ht="19.5" customHeight="1" x14ac:dyDescent="0.15">
      <c r="A117" s="48">
        <v>10240</v>
      </c>
      <c r="B117" s="48" t="s">
        <v>310</v>
      </c>
      <c r="C117" s="48" t="s">
        <v>311</v>
      </c>
      <c r="D117" s="48" t="s">
        <v>40</v>
      </c>
    </row>
    <row r="118" spans="1:4" ht="19.5" customHeight="1" x14ac:dyDescent="0.15">
      <c r="A118" s="48">
        <v>10325</v>
      </c>
      <c r="B118" s="48" t="s">
        <v>312</v>
      </c>
      <c r="C118" s="48" t="s">
        <v>313</v>
      </c>
      <c r="D118" s="48" t="s">
        <v>41</v>
      </c>
    </row>
    <row r="119" spans="1:4" ht="19.5" customHeight="1" x14ac:dyDescent="0.15">
      <c r="A119" s="48">
        <v>10331</v>
      </c>
      <c r="B119" s="48" t="s">
        <v>314</v>
      </c>
      <c r="C119" s="48" t="s">
        <v>315</v>
      </c>
      <c r="D119" s="48" t="s">
        <v>40</v>
      </c>
    </row>
    <row r="120" spans="1:4" ht="19.5" customHeight="1" x14ac:dyDescent="0.15">
      <c r="A120" s="48">
        <v>10332</v>
      </c>
      <c r="B120" s="48" t="s">
        <v>314</v>
      </c>
      <c r="C120" s="48" t="s">
        <v>315</v>
      </c>
      <c r="D120" s="48" t="s">
        <v>40</v>
      </c>
    </row>
    <row r="121" spans="1:4" ht="19.5" customHeight="1" x14ac:dyDescent="0.15">
      <c r="A121" s="48">
        <v>10342</v>
      </c>
      <c r="B121" s="48" t="s">
        <v>316</v>
      </c>
      <c r="C121" s="48" t="s">
        <v>317</v>
      </c>
      <c r="D121" s="48" t="s">
        <v>41</v>
      </c>
    </row>
    <row r="122" spans="1:4" ht="19.5" customHeight="1" x14ac:dyDescent="0.15">
      <c r="A122" s="48">
        <v>10438</v>
      </c>
      <c r="B122" s="48" t="s">
        <v>251</v>
      </c>
      <c r="C122" s="48" t="s">
        <v>318</v>
      </c>
      <c r="D122" s="48" t="s">
        <v>38</v>
      </c>
    </row>
    <row r="123" spans="1:4" ht="19.5" customHeight="1" x14ac:dyDescent="0.15">
      <c r="A123" s="48">
        <v>10529</v>
      </c>
      <c r="B123" s="48" t="s">
        <v>319</v>
      </c>
      <c r="C123" s="48" t="s">
        <v>320</v>
      </c>
      <c r="D123" s="48" t="s">
        <v>40</v>
      </c>
    </row>
    <row r="124" spans="1:4" ht="19.5" customHeight="1" x14ac:dyDescent="0.15">
      <c r="A124" s="48">
        <v>10557</v>
      </c>
      <c r="B124" s="48" t="s">
        <v>321</v>
      </c>
      <c r="C124" s="48" t="s">
        <v>322</v>
      </c>
      <c r="D124" s="48" t="s">
        <v>40</v>
      </c>
    </row>
    <row r="125" spans="1:4" ht="19.5" customHeight="1" x14ac:dyDescent="0.15">
      <c r="A125" s="48">
        <v>10559</v>
      </c>
      <c r="B125" s="48" t="s">
        <v>321</v>
      </c>
      <c r="C125" s="48" t="s">
        <v>323</v>
      </c>
      <c r="D125" s="48" t="s">
        <v>40</v>
      </c>
    </row>
    <row r="126" spans="1:4" ht="19.5" customHeight="1" x14ac:dyDescent="0.15">
      <c r="A126" s="48">
        <v>10601</v>
      </c>
      <c r="B126" s="48" t="s">
        <v>279</v>
      </c>
      <c r="C126" s="48" t="s">
        <v>324</v>
      </c>
      <c r="D126" s="48" t="s">
        <v>38</v>
      </c>
    </row>
    <row r="127" spans="1:4" ht="19.5" customHeight="1" x14ac:dyDescent="0.15">
      <c r="A127" s="48">
        <v>10760</v>
      </c>
      <c r="B127" s="48" t="s">
        <v>325</v>
      </c>
      <c r="C127" s="48" t="s">
        <v>326</v>
      </c>
      <c r="D127" s="48" t="s">
        <v>40</v>
      </c>
    </row>
    <row r="128" spans="1:4" ht="19.5" customHeight="1" x14ac:dyDescent="0.15">
      <c r="A128" s="48">
        <v>10763</v>
      </c>
      <c r="B128" s="48" t="s">
        <v>325</v>
      </c>
      <c r="C128" s="48" t="s">
        <v>327</v>
      </c>
      <c r="D128" s="48" t="s">
        <v>40</v>
      </c>
    </row>
    <row r="129" spans="1:4" ht="19.5" customHeight="1" x14ac:dyDescent="0.15">
      <c r="A129" s="48">
        <v>10766</v>
      </c>
      <c r="B129" s="48" t="s">
        <v>328</v>
      </c>
      <c r="C129" s="48" t="s">
        <v>329</v>
      </c>
      <c r="D129" s="48" t="s">
        <v>40</v>
      </c>
    </row>
    <row r="130" spans="1:4" ht="19.5" customHeight="1" x14ac:dyDescent="0.15">
      <c r="A130" s="48">
        <v>10777</v>
      </c>
      <c r="B130" s="48" t="s">
        <v>330</v>
      </c>
      <c r="C130" s="48" t="s">
        <v>331</v>
      </c>
      <c r="D130" s="48" t="s">
        <v>43</v>
      </c>
    </row>
    <row r="131" spans="1:4" ht="19.5" customHeight="1" x14ac:dyDescent="0.15">
      <c r="A131" s="48">
        <v>10778</v>
      </c>
      <c r="B131" s="48" t="s">
        <v>330</v>
      </c>
      <c r="C131" s="48" t="s">
        <v>332</v>
      </c>
      <c r="D131" s="48" t="s">
        <v>43</v>
      </c>
    </row>
    <row r="132" spans="1:4" ht="19.5" customHeight="1" x14ac:dyDescent="0.15">
      <c r="A132" s="48">
        <v>10783</v>
      </c>
      <c r="B132" s="48" t="s">
        <v>333</v>
      </c>
      <c r="C132" s="48" t="s">
        <v>334</v>
      </c>
      <c r="D132" s="48" t="s">
        <v>43</v>
      </c>
    </row>
    <row r="133" spans="1:4" ht="19.5" customHeight="1" x14ac:dyDescent="0.15">
      <c r="A133" s="48">
        <v>10791</v>
      </c>
      <c r="B133" s="48" t="s">
        <v>251</v>
      </c>
      <c r="C133" s="48" t="s">
        <v>335</v>
      </c>
      <c r="D133" s="48" t="s">
        <v>38</v>
      </c>
    </row>
    <row r="134" spans="1:4" ht="19.5" customHeight="1" x14ac:dyDescent="0.15">
      <c r="A134" s="48">
        <v>10919</v>
      </c>
      <c r="B134" s="48" t="s">
        <v>270</v>
      </c>
      <c r="C134" s="48" t="s">
        <v>336</v>
      </c>
      <c r="D134" s="48" t="s">
        <v>38</v>
      </c>
    </row>
    <row r="135" spans="1:4" ht="19.5" customHeight="1" x14ac:dyDescent="0.15">
      <c r="A135" s="48">
        <v>10972</v>
      </c>
      <c r="B135" s="48" t="s">
        <v>52</v>
      </c>
      <c r="C135" s="48" t="s">
        <v>337</v>
      </c>
      <c r="D135" s="48" t="s">
        <v>41</v>
      </c>
    </row>
    <row r="136" spans="1:4" ht="19.5" customHeight="1" x14ac:dyDescent="0.15">
      <c r="A136" s="48">
        <v>11005</v>
      </c>
      <c r="B136" s="48" t="s">
        <v>189</v>
      </c>
      <c r="C136" s="48" t="s">
        <v>338</v>
      </c>
      <c r="D136" s="48" t="s">
        <v>45</v>
      </c>
    </row>
    <row r="137" spans="1:4" ht="19.5" customHeight="1" x14ac:dyDescent="0.15">
      <c r="A137" s="48">
        <v>11044</v>
      </c>
      <c r="B137" s="48" t="s">
        <v>339</v>
      </c>
      <c r="C137" s="48" t="s">
        <v>340</v>
      </c>
      <c r="D137" s="48" t="s">
        <v>43</v>
      </c>
    </row>
    <row r="138" spans="1:4" ht="19.5" customHeight="1" x14ac:dyDescent="0.15">
      <c r="A138" s="48">
        <v>11188</v>
      </c>
      <c r="B138" s="48" t="s">
        <v>341</v>
      </c>
      <c r="C138" s="48" t="s">
        <v>342</v>
      </c>
      <c r="D138" s="48" t="s">
        <v>38</v>
      </c>
    </row>
    <row r="139" spans="1:4" ht="19.5" customHeight="1" x14ac:dyDescent="0.15">
      <c r="A139" s="48">
        <v>11263</v>
      </c>
      <c r="B139" s="48" t="s">
        <v>52</v>
      </c>
      <c r="C139" s="48" t="s">
        <v>343</v>
      </c>
      <c r="D139" s="48" t="s">
        <v>41</v>
      </c>
    </row>
    <row r="140" spans="1:4" ht="19.5" customHeight="1" x14ac:dyDescent="0.15">
      <c r="A140" s="48">
        <v>11338</v>
      </c>
      <c r="B140" s="48" t="s">
        <v>344</v>
      </c>
      <c r="C140" s="48" t="s">
        <v>345</v>
      </c>
      <c r="D140" s="48" t="s">
        <v>43</v>
      </c>
    </row>
    <row r="141" spans="1:4" ht="19.5" customHeight="1" x14ac:dyDescent="0.15">
      <c r="A141" s="48">
        <v>11344</v>
      </c>
      <c r="B141" s="48" t="s">
        <v>192</v>
      </c>
      <c r="C141" s="48" t="s">
        <v>346</v>
      </c>
      <c r="D141" s="48" t="s">
        <v>38</v>
      </c>
    </row>
    <row r="142" spans="1:4" ht="19.5" customHeight="1" x14ac:dyDescent="0.15">
      <c r="A142" s="48">
        <v>11400</v>
      </c>
      <c r="B142" s="48" t="s">
        <v>52</v>
      </c>
      <c r="C142" s="48" t="s">
        <v>347</v>
      </c>
      <c r="D142" s="48" t="s">
        <v>41</v>
      </c>
    </row>
    <row r="143" spans="1:4" ht="19.5" customHeight="1" x14ac:dyDescent="0.15">
      <c r="A143" s="48">
        <v>11508</v>
      </c>
      <c r="B143" s="48" t="s">
        <v>319</v>
      </c>
      <c r="C143" s="48" t="s">
        <v>348</v>
      </c>
      <c r="D143" s="48" t="s">
        <v>40</v>
      </c>
    </row>
    <row r="144" spans="1:4" ht="19.5" customHeight="1" x14ac:dyDescent="0.15">
      <c r="A144" s="48">
        <v>11573</v>
      </c>
      <c r="B144" s="48" t="s">
        <v>349</v>
      </c>
      <c r="C144" s="48" t="s">
        <v>350</v>
      </c>
      <c r="D144" s="48" t="s">
        <v>40</v>
      </c>
    </row>
    <row r="145" spans="1:4" ht="19.5" customHeight="1" x14ac:dyDescent="0.15">
      <c r="A145" s="48">
        <v>11574</v>
      </c>
      <c r="B145" s="48" t="s">
        <v>349</v>
      </c>
      <c r="C145" s="48" t="s">
        <v>351</v>
      </c>
      <c r="D145" s="48" t="s">
        <v>40</v>
      </c>
    </row>
    <row r="146" spans="1:4" ht="19.5" customHeight="1" x14ac:dyDescent="0.15">
      <c r="A146" s="48">
        <v>11575</v>
      </c>
      <c r="B146" s="48" t="s">
        <v>349</v>
      </c>
      <c r="C146" s="48" t="s">
        <v>352</v>
      </c>
      <c r="D146" s="48" t="s">
        <v>40</v>
      </c>
    </row>
    <row r="147" spans="1:4" ht="19.5" customHeight="1" x14ac:dyDescent="0.15">
      <c r="A147" s="48">
        <v>11762</v>
      </c>
      <c r="B147" s="48" t="s">
        <v>229</v>
      </c>
      <c r="C147" s="48" t="s">
        <v>353</v>
      </c>
      <c r="D147" s="48" t="s">
        <v>54</v>
      </c>
    </row>
    <row r="148" spans="1:4" ht="19.5" customHeight="1" x14ac:dyDescent="0.15">
      <c r="A148" s="48">
        <v>11771</v>
      </c>
      <c r="B148" s="48" t="s">
        <v>52</v>
      </c>
      <c r="C148" s="48" t="s">
        <v>354</v>
      </c>
      <c r="D148" s="48" t="s">
        <v>41</v>
      </c>
    </row>
    <row r="149" spans="1:4" ht="19.5" customHeight="1" x14ac:dyDescent="0.15">
      <c r="A149" s="48">
        <v>11784</v>
      </c>
      <c r="B149" s="48" t="s">
        <v>316</v>
      </c>
      <c r="C149" s="48" t="s">
        <v>355</v>
      </c>
      <c r="D149" s="48" t="s">
        <v>41</v>
      </c>
    </row>
    <row r="150" spans="1:4" ht="19.5" customHeight="1" x14ac:dyDescent="0.15">
      <c r="A150" s="48">
        <v>11788</v>
      </c>
      <c r="B150" s="48" t="s">
        <v>356</v>
      </c>
      <c r="C150" s="48" t="s">
        <v>357</v>
      </c>
      <c r="D150" s="48" t="s">
        <v>54</v>
      </c>
    </row>
    <row r="151" spans="1:4" ht="19.5" customHeight="1" x14ac:dyDescent="0.15">
      <c r="A151" s="48">
        <v>11790</v>
      </c>
      <c r="B151" s="48" t="s">
        <v>358</v>
      </c>
      <c r="C151" s="48" t="s">
        <v>359</v>
      </c>
      <c r="D151" s="48" t="s">
        <v>54</v>
      </c>
    </row>
    <row r="152" spans="1:4" ht="19.5" customHeight="1" x14ac:dyDescent="0.15">
      <c r="A152" s="48">
        <v>11851</v>
      </c>
      <c r="B152" s="48" t="s">
        <v>279</v>
      </c>
      <c r="C152" s="48" t="s">
        <v>360</v>
      </c>
      <c r="D152" s="48" t="s">
        <v>38</v>
      </c>
    </row>
    <row r="153" spans="1:4" ht="19.5" customHeight="1" x14ac:dyDescent="0.15">
      <c r="A153" s="48">
        <v>11912</v>
      </c>
      <c r="B153" s="48" t="s">
        <v>57</v>
      </c>
      <c r="C153" s="48" t="s">
        <v>361</v>
      </c>
      <c r="D153" s="48" t="s">
        <v>43</v>
      </c>
    </row>
    <row r="154" spans="1:4" ht="19.5" customHeight="1" x14ac:dyDescent="0.15">
      <c r="A154" s="48">
        <v>11924</v>
      </c>
      <c r="B154" s="48" t="s">
        <v>192</v>
      </c>
      <c r="C154" s="48" t="s">
        <v>362</v>
      </c>
      <c r="D154" s="48" t="s">
        <v>38</v>
      </c>
    </row>
    <row r="155" spans="1:4" ht="19.5" customHeight="1" x14ac:dyDescent="0.15">
      <c r="A155" s="48">
        <v>11995</v>
      </c>
      <c r="B155" s="48" t="s">
        <v>363</v>
      </c>
      <c r="C155" s="48" t="s">
        <v>364</v>
      </c>
      <c r="D155" s="48" t="s">
        <v>40</v>
      </c>
    </row>
    <row r="156" spans="1:4" ht="19.5" customHeight="1" x14ac:dyDescent="0.15">
      <c r="A156" s="48">
        <v>11996</v>
      </c>
      <c r="B156" s="48" t="s">
        <v>363</v>
      </c>
      <c r="C156" s="48" t="s">
        <v>365</v>
      </c>
      <c r="D156" s="48" t="s">
        <v>40</v>
      </c>
    </row>
    <row r="157" spans="1:4" ht="19.5" customHeight="1" x14ac:dyDescent="0.15">
      <c r="A157" s="48">
        <v>12006</v>
      </c>
      <c r="B157" s="48" t="s">
        <v>366</v>
      </c>
      <c r="C157" s="48" t="s">
        <v>367</v>
      </c>
      <c r="D157" s="48" t="s">
        <v>43</v>
      </c>
    </row>
    <row r="158" spans="1:4" ht="19.5" customHeight="1" x14ac:dyDescent="0.15">
      <c r="A158" s="48">
        <v>12025</v>
      </c>
      <c r="B158" s="48" t="s">
        <v>368</v>
      </c>
      <c r="C158" s="48" t="s">
        <v>369</v>
      </c>
      <c r="D158" s="48" t="s">
        <v>40</v>
      </c>
    </row>
    <row r="159" spans="1:4" ht="19.5" customHeight="1" x14ac:dyDescent="0.15">
      <c r="A159" s="48">
        <v>12026</v>
      </c>
      <c r="B159" s="48" t="s">
        <v>368</v>
      </c>
      <c r="C159" s="48" t="s">
        <v>370</v>
      </c>
      <c r="D159" s="48" t="s">
        <v>40</v>
      </c>
    </row>
    <row r="160" spans="1:4" ht="19.5" customHeight="1" x14ac:dyDescent="0.15">
      <c r="A160" s="48">
        <v>12040</v>
      </c>
      <c r="B160" s="48" t="s">
        <v>47</v>
      </c>
      <c r="C160" s="48" t="s">
        <v>371</v>
      </c>
      <c r="D160" s="48" t="s">
        <v>41</v>
      </c>
    </row>
    <row r="161" spans="1:4" ht="19.5" customHeight="1" x14ac:dyDescent="0.15">
      <c r="A161" s="48">
        <v>12058</v>
      </c>
      <c r="B161" s="48" t="s">
        <v>52</v>
      </c>
      <c r="C161" s="48" t="s">
        <v>372</v>
      </c>
      <c r="D161" s="48" t="s">
        <v>41</v>
      </c>
    </row>
    <row r="162" spans="1:4" ht="19.5" customHeight="1" x14ac:dyDescent="0.15">
      <c r="A162" s="48">
        <v>12128</v>
      </c>
      <c r="B162" s="48" t="s">
        <v>373</v>
      </c>
      <c r="C162" s="48" t="s">
        <v>374</v>
      </c>
      <c r="D162" s="48" t="s">
        <v>38</v>
      </c>
    </row>
    <row r="163" spans="1:4" ht="19.5" customHeight="1" x14ac:dyDescent="0.15">
      <c r="A163" s="48">
        <v>12183</v>
      </c>
      <c r="B163" s="48" t="s">
        <v>375</v>
      </c>
      <c r="C163" s="48" t="s">
        <v>376</v>
      </c>
      <c r="D163" s="48" t="s">
        <v>40</v>
      </c>
    </row>
    <row r="164" spans="1:4" ht="19.5" customHeight="1" x14ac:dyDescent="0.15">
      <c r="A164" s="48">
        <v>12201</v>
      </c>
      <c r="B164" s="48" t="s">
        <v>344</v>
      </c>
      <c r="C164" s="48" t="s">
        <v>378</v>
      </c>
      <c r="D164" s="48" t="s">
        <v>43</v>
      </c>
    </row>
    <row r="165" spans="1:4" ht="19.5" customHeight="1" x14ac:dyDescent="0.15">
      <c r="A165" s="48">
        <v>12214</v>
      </c>
      <c r="B165" s="48" t="s">
        <v>344</v>
      </c>
      <c r="C165" s="48" t="s">
        <v>379</v>
      </c>
      <c r="D165" s="48" t="s">
        <v>43</v>
      </c>
    </row>
    <row r="166" spans="1:4" ht="19.5" customHeight="1" x14ac:dyDescent="0.15">
      <c r="A166" s="48">
        <v>12246</v>
      </c>
      <c r="B166" s="48" t="s">
        <v>178</v>
      </c>
      <c r="C166" s="48" t="s">
        <v>380</v>
      </c>
      <c r="D166" s="48" t="s">
        <v>38</v>
      </c>
    </row>
    <row r="167" spans="1:4" ht="19.5" customHeight="1" x14ac:dyDescent="0.15">
      <c r="A167" s="48">
        <v>12257</v>
      </c>
      <c r="B167" s="48" t="s">
        <v>192</v>
      </c>
      <c r="C167" s="48" t="s">
        <v>196</v>
      </c>
      <c r="D167" s="48" t="s">
        <v>38</v>
      </c>
    </row>
    <row r="168" spans="1:4" ht="19.5" customHeight="1" x14ac:dyDescent="0.15">
      <c r="A168" s="48">
        <v>12261</v>
      </c>
      <c r="B168" s="48" t="s">
        <v>162</v>
      </c>
      <c r="C168" s="48" t="s">
        <v>381</v>
      </c>
      <c r="D168" s="48" t="s">
        <v>38</v>
      </c>
    </row>
    <row r="169" spans="1:4" ht="19.5" customHeight="1" x14ac:dyDescent="0.15">
      <c r="A169" s="48">
        <v>12266</v>
      </c>
      <c r="B169" s="48" t="s">
        <v>162</v>
      </c>
      <c r="C169" s="48" t="s">
        <v>167</v>
      </c>
      <c r="D169" s="48" t="s">
        <v>38</v>
      </c>
    </row>
    <row r="170" spans="1:4" ht="19.5" customHeight="1" x14ac:dyDescent="0.15">
      <c r="A170" s="48">
        <v>12272</v>
      </c>
      <c r="B170" s="48" t="s">
        <v>270</v>
      </c>
      <c r="C170" s="48" t="s">
        <v>382</v>
      </c>
      <c r="D170" s="48" t="s">
        <v>38</v>
      </c>
    </row>
    <row r="171" spans="1:4" ht="19.5" customHeight="1" x14ac:dyDescent="0.15">
      <c r="A171" s="48">
        <v>12314</v>
      </c>
      <c r="B171" s="48" t="s">
        <v>219</v>
      </c>
      <c r="C171" s="48" t="s">
        <v>383</v>
      </c>
      <c r="D171" s="48" t="s">
        <v>45</v>
      </c>
    </row>
    <row r="172" spans="1:4" ht="19.5" customHeight="1" x14ac:dyDescent="0.15">
      <c r="A172" s="48">
        <v>12333</v>
      </c>
      <c r="B172" s="48" t="s">
        <v>192</v>
      </c>
      <c r="C172" s="48" t="s">
        <v>384</v>
      </c>
      <c r="D172" s="48" t="s">
        <v>38</v>
      </c>
    </row>
    <row r="173" spans="1:4" ht="19.5" customHeight="1" x14ac:dyDescent="0.15">
      <c r="A173" s="48">
        <v>12403</v>
      </c>
      <c r="B173" s="48" t="s">
        <v>385</v>
      </c>
      <c r="C173" s="48" t="s">
        <v>386</v>
      </c>
      <c r="D173" s="48" t="s">
        <v>43</v>
      </c>
    </row>
    <row r="174" spans="1:4" ht="19.5" customHeight="1" x14ac:dyDescent="0.15">
      <c r="A174" s="48">
        <v>12434</v>
      </c>
      <c r="B174" s="48" t="s">
        <v>385</v>
      </c>
      <c r="C174" s="48" t="s">
        <v>387</v>
      </c>
      <c r="D174" s="48" t="s">
        <v>43</v>
      </c>
    </row>
    <row r="175" spans="1:4" ht="19.5" customHeight="1" x14ac:dyDescent="0.15">
      <c r="A175" s="48">
        <v>12455</v>
      </c>
      <c r="B175" s="48" t="s">
        <v>388</v>
      </c>
      <c r="C175" s="48" t="s">
        <v>389</v>
      </c>
      <c r="D175" s="48" t="s">
        <v>38</v>
      </c>
    </row>
    <row r="176" spans="1:4" ht="19.5" customHeight="1" x14ac:dyDescent="0.15">
      <c r="A176" s="48">
        <v>12478</v>
      </c>
      <c r="B176" s="48" t="s">
        <v>192</v>
      </c>
      <c r="C176" s="48" t="s">
        <v>390</v>
      </c>
      <c r="D176" s="48" t="s">
        <v>38</v>
      </c>
    </row>
    <row r="177" spans="1:4" ht="19.5" customHeight="1" x14ac:dyDescent="0.15">
      <c r="A177" s="48">
        <v>12683</v>
      </c>
      <c r="B177" s="48" t="s">
        <v>251</v>
      </c>
      <c r="C177" s="48" t="s">
        <v>391</v>
      </c>
      <c r="D177" s="48" t="s">
        <v>38</v>
      </c>
    </row>
    <row r="178" spans="1:4" ht="19.5" customHeight="1" x14ac:dyDescent="0.15">
      <c r="A178" s="48">
        <v>12783</v>
      </c>
      <c r="B178" s="48" t="s">
        <v>392</v>
      </c>
      <c r="C178" s="48" t="s">
        <v>393</v>
      </c>
      <c r="D178" s="48" t="s">
        <v>40</v>
      </c>
    </row>
    <row r="179" spans="1:4" ht="19.5" customHeight="1" x14ac:dyDescent="0.15">
      <c r="A179" s="48">
        <v>12838</v>
      </c>
      <c r="B179" s="48" t="s">
        <v>394</v>
      </c>
      <c r="C179" s="48" t="s">
        <v>395</v>
      </c>
      <c r="D179" s="48" t="s">
        <v>43</v>
      </c>
    </row>
    <row r="180" spans="1:4" ht="19.5" customHeight="1" x14ac:dyDescent="0.15">
      <c r="A180" s="48">
        <v>12844</v>
      </c>
      <c r="B180" s="48" t="s">
        <v>52</v>
      </c>
      <c r="C180" s="48" t="s">
        <v>396</v>
      </c>
      <c r="D180" s="48" t="s">
        <v>41</v>
      </c>
    </row>
    <row r="181" spans="1:4" ht="19.5" customHeight="1" x14ac:dyDescent="0.15">
      <c r="A181" s="48">
        <v>12863</v>
      </c>
      <c r="B181" s="48" t="s">
        <v>47</v>
      </c>
      <c r="C181" s="48" t="s">
        <v>397</v>
      </c>
      <c r="D181" s="48" t="s">
        <v>41</v>
      </c>
    </row>
    <row r="182" spans="1:4" ht="19.5" customHeight="1" x14ac:dyDescent="0.15">
      <c r="A182" s="48">
        <v>12864</v>
      </c>
      <c r="B182" s="48" t="s">
        <v>47</v>
      </c>
      <c r="C182" s="48" t="s">
        <v>398</v>
      </c>
      <c r="D182" s="48" t="s">
        <v>41</v>
      </c>
    </row>
    <row r="183" spans="1:4" ht="19.5" customHeight="1" x14ac:dyDescent="0.15">
      <c r="A183" s="48">
        <v>12880</v>
      </c>
      <c r="B183" s="48" t="s">
        <v>373</v>
      </c>
      <c r="C183" s="48" t="s">
        <v>399</v>
      </c>
      <c r="D183" s="48" t="s">
        <v>38</v>
      </c>
    </row>
    <row r="184" spans="1:4" ht="19.5" customHeight="1" x14ac:dyDescent="0.15">
      <c r="A184" s="48">
        <v>12881</v>
      </c>
      <c r="B184" s="48" t="s">
        <v>373</v>
      </c>
      <c r="C184" s="48" t="s">
        <v>400</v>
      </c>
      <c r="D184" s="48" t="s">
        <v>38</v>
      </c>
    </row>
    <row r="185" spans="1:4" ht="19.5" customHeight="1" x14ac:dyDescent="0.15">
      <c r="A185" s="48">
        <v>12885</v>
      </c>
      <c r="B185" s="48" t="s">
        <v>373</v>
      </c>
      <c r="C185" s="48" t="s">
        <v>401</v>
      </c>
      <c r="D185" s="48" t="s">
        <v>38</v>
      </c>
    </row>
    <row r="186" spans="1:4" ht="19.5" customHeight="1" x14ac:dyDescent="0.15">
      <c r="A186" s="48">
        <v>12956</v>
      </c>
      <c r="B186" s="48" t="s">
        <v>402</v>
      </c>
      <c r="C186" s="48" t="s">
        <v>403</v>
      </c>
      <c r="D186" s="48" t="s">
        <v>40</v>
      </c>
    </row>
    <row r="187" spans="1:4" ht="19.5" customHeight="1" x14ac:dyDescent="0.15">
      <c r="A187" s="48">
        <v>12967</v>
      </c>
      <c r="B187" s="48" t="s">
        <v>404</v>
      </c>
      <c r="C187" s="48" t="s">
        <v>405</v>
      </c>
      <c r="D187" s="48" t="s">
        <v>43</v>
      </c>
    </row>
    <row r="188" spans="1:4" ht="19.5" customHeight="1" x14ac:dyDescent="0.15">
      <c r="A188" s="48">
        <v>12988</v>
      </c>
      <c r="B188" s="48" t="s">
        <v>189</v>
      </c>
      <c r="C188" s="48" t="s">
        <v>406</v>
      </c>
      <c r="D188" s="48" t="s">
        <v>45</v>
      </c>
    </row>
    <row r="189" spans="1:4" ht="19.5" customHeight="1" x14ac:dyDescent="0.15">
      <c r="A189" s="48">
        <v>12990</v>
      </c>
      <c r="B189" s="48" t="s">
        <v>60</v>
      </c>
      <c r="C189" s="48" t="s">
        <v>407</v>
      </c>
      <c r="D189" s="48" t="s">
        <v>43</v>
      </c>
    </row>
    <row r="190" spans="1:4" ht="19.5" customHeight="1" x14ac:dyDescent="0.15">
      <c r="A190" s="48">
        <v>12991</v>
      </c>
      <c r="B190" s="48" t="s">
        <v>60</v>
      </c>
      <c r="C190" s="48" t="s">
        <v>408</v>
      </c>
      <c r="D190" s="48" t="s">
        <v>43</v>
      </c>
    </row>
    <row r="191" spans="1:4" ht="19.5" customHeight="1" x14ac:dyDescent="0.15">
      <c r="A191" s="48">
        <v>13038</v>
      </c>
      <c r="B191" s="48" t="s">
        <v>409</v>
      </c>
      <c r="C191" s="48" t="s">
        <v>410</v>
      </c>
      <c r="D191" s="48" t="s">
        <v>54</v>
      </c>
    </row>
    <row r="192" spans="1:4" ht="19.5" customHeight="1" x14ac:dyDescent="0.15">
      <c r="A192" s="48">
        <v>13039</v>
      </c>
      <c r="B192" s="48" t="s">
        <v>409</v>
      </c>
      <c r="C192" s="48" t="s">
        <v>411</v>
      </c>
      <c r="D192" s="48" t="s">
        <v>54</v>
      </c>
    </row>
    <row r="193" spans="1:4" ht="19.5" customHeight="1" x14ac:dyDescent="0.15">
      <c r="A193" s="48">
        <v>13041</v>
      </c>
      <c r="B193" s="48" t="s">
        <v>412</v>
      </c>
      <c r="C193" s="48" t="s">
        <v>413</v>
      </c>
      <c r="D193" s="48" t="s">
        <v>45</v>
      </c>
    </row>
    <row r="194" spans="1:4" ht="19.5" customHeight="1" x14ac:dyDescent="0.15">
      <c r="A194" s="48">
        <v>13114</v>
      </c>
      <c r="B194" s="48" t="s">
        <v>414</v>
      </c>
      <c r="C194" s="48" t="s">
        <v>415</v>
      </c>
      <c r="D194" s="48" t="s">
        <v>38</v>
      </c>
    </row>
    <row r="195" spans="1:4" ht="19.5" customHeight="1" x14ac:dyDescent="0.15">
      <c r="A195" s="48">
        <v>13175</v>
      </c>
      <c r="B195" s="48" t="s">
        <v>416</v>
      </c>
      <c r="C195" s="48" t="s">
        <v>417</v>
      </c>
      <c r="D195" s="48" t="s">
        <v>38</v>
      </c>
    </row>
    <row r="196" spans="1:4" ht="19.5" customHeight="1" x14ac:dyDescent="0.15">
      <c r="A196" s="48">
        <v>13177</v>
      </c>
      <c r="B196" s="48" t="s">
        <v>418</v>
      </c>
      <c r="C196" s="48" t="s">
        <v>419</v>
      </c>
      <c r="D196" s="48" t="s">
        <v>38</v>
      </c>
    </row>
    <row r="197" spans="1:4" ht="19.5" customHeight="1" x14ac:dyDescent="0.15">
      <c r="A197" s="48">
        <v>13243</v>
      </c>
      <c r="B197" s="48" t="s">
        <v>420</v>
      </c>
      <c r="C197" s="48" t="s">
        <v>421</v>
      </c>
      <c r="D197" s="48" t="s">
        <v>40</v>
      </c>
    </row>
    <row r="198" spans="1:4" ht="19.5" customHeight="1" x14ac:dyDescent="0.15">
      <c r="A198" s="48">
        <v>13244</v>
      </c>
      <c r="B198" s="48" t="s">
        <v>420</v>
      </c>
      <c r="C198" s="48" t="s">
        <v>422</v>
      </c>
      <c r="D198" s="48" t="s">
        <v>40</v>
      </c>
    </row>
    <row r="199" spans="1:4" ht="19.5" customHeight="1" x14ac:dyDescent="0.15">
      <c r="A199" s="48">
        <v>13276</v>
      </c>
      <c r="B199" s="48" t="s">
        <v>423</v>
      </c>
      <c r="C199" s="48" t="s">
        <v>424</v>
      </c>
      <c r="D199" s="48" t="s">
        <v>40</v>
      </c>
    </row>
    <row r="200" spans="1:4" ht="19.5" customHeight="1" x14ac:dyDescent="0.15">
      <c r="A200" s="48">
        <v>13277</v>
      </c>
      <c r="B200" s="48" t="s">
        <v>425</v>
      </c>
      <c r="C200" s="48" t="s">
        <v>426</v>
      </c>
      <c r="D200" s="48" t="s">
        <v>40</v>
      </c>
    </row>
    <row r="201" spans="1:4" ht="19.5" customHeight="1" x14ac:dyDescent="0.15">
      <c r="A201" s="48">
        <v>13287</v>
      </c>
      <c r="B201" s="48" t="s">
        <v>165</v>
      </c>
      <c r="C201" s="48" t="s">
        <v>427</v>
      </c>
      <c r="D201" s="48" t="s">
        <v>45</v>
      </c>
    </row>
    <row r="202" spans="1:4" ht="19.5" customHeight="1" x14ac:dyDescent="0.15">
      <c r="A202" s="48">
        <v>13290</v>
      </c>
      <c r="B202" s="48" t="s">
        <v>428</v>
      </c>
      <c r="C202" s="48" t="s">
        <v>429</v>
      </c>
      <c r="D202" s="48" t="s">
        <v>38</v>
      </c>
    </row>
    <row r="203" spans="1:4" ht="19.5" customHeight="1" x14ac:dyDescent="0.15">
      <c r="A203" s="48">
        <v>13395</v>
      </c>
      <c r="B203" s="48" t="s">
        <v>430</v>
      </c>
      <c r="C203" s="48" t="s">
        <v>431</v>
      </c>
      <c r="D203" s="48" t="s">
        <v>40</v>
      </c>
    </row>
    <row r="204" spans="1:4" ht="19.5" customHeight="1" x14ac:dyDescent="0.15">
      <c r="A204" s="48">
        <v>13410</v>
      </c>
      <c r="B204" s="48" t="s">
        <v>192</v>
      </c>
      <c r="C204" s="48" t="s">
        <v>432</v>
      </c>
      <c r="D204" s="48" t="s">
        <v>38</v>
      </c>
    </row>
    <row r="205" spans="1:4" ht="19.5" customHeight="1" x14ac:dyDescent="0.15">
      <c r="A205" s="48">
        <v>13411</v>
      </c>
      <c r="B205" s="48" t="s">
        <v>433</v>
      </c>
      <c r="C205" s="48" t="s">
        <v>434</v>
      </c>
      <c r="D205" s="48" t="s">
        <v>40</v>
      </c>
    </row>
    <row r="206" spans="1:4" ht="19.5" customHeight="1" x14ac:dyDescent="0.15">
      <c r="A206" s="48">
        <v>13425</v>
      </c>
      <c r="B206" s="48" t="s">
        <v>435</v>
      </c>
      <c r="C206" s="48" t="s">
        <v>436</v>
      </c>
      <c r="D206" s="48" t="s">
        <v>38</v>
      </c>
    </row>
    <row r="207" spans="1:4" ht="19.5" customHeight="1" x14ac:dyDescent="0.15">
      <c r="A207" s="48">
        <v>13426</v>
      </c>
      <c r="B207" s="48" t="s">
        <v>437</v>
      </c>
      <c r="C207" s="48" t="s">
        <v>438</v>
      </c>
      <c r="D207" s="48" t="s">
        <v>38</v>
      </c>
    </row>
    <row r="208" spans="1:4" ht="19.5" customHeight="1" x14ac:dyDescent="0.15">
      <c r="A208" s="48">
        <v>13488</v>
      </c>
      <c r="B208" s="48" t="s">
        <v>439</v>
      </c>
      <c r="C208" s="48" t="s">
        <v>440</v>
      </c>
      <c r="D208" s="48" t="s">
        <v>38</v>
      </c>
    </row>
    <row r="209" spans="1:4" ht="19.5" customHeight="1" x14ac:dyDescent="0.15">
      <c r="A209" s="48">
        <v>13490</v>
      </c>
      <c r="B209" s="48" t="s">
        <v>441</v>
      </c>
      <c r="C209" s="48" t="s">
        <v>442</v>
      </c>
      <c r="D209" s="48" t="s">
        <v>40</v>
      </c>
    </row>
    <row r="210" spans="1:4" ht="19.5" customHeight="1" x14ac:dyDescent="0.15">
      <c r="A210" s="48">
        <v>13595</v>
      </c>
      <c r="B210" s="48" t="s">
        <v>443</v>
      </c>
      <c r="C210" s="48" t="s">
        <v>444</v>
      </c>
      <c r="D210" s="48" t="s">
        <v>45</v>
      </c>
    </row>
    <row r="211" spans="1:4" ht="19.5" customHeight="1" x14ac:dyDescent="0.15">
      <c r="A211" s="48">
        <v>13662</v>
      </c>
      <c r="B211" s="48" t="s">
        <v>52</v>
      </c>
      <c r="C211" s="48" t="s">
        <v>445</v>
      </c>
      <c r="D211" s="48" t="s">
        <v>41</v>
      </c>
    </row>
    <row r="212" spans="1:4" ht="19.5" customHeight="1" x14ac:dyDescent="0.15">
      <c r="A212" s="48">
        <v>13682</v>
      </c>
      <c r="B212" s="48" t="s">
        <v>446</v>
      </c>
      <c r="C212" s="48" t="s">
        <v>447</v>
      </c>
      <c r="D212" s="48" t="s">
        <v>40</v>
      </c>
    </row>
    <row r="213" spans="1:4" ht="19.5" customHeight="1" x14ac:dyDescent="0.15">
      <c r="A213" s="48">
        <v>13684</v>
      </c>
      <c r="B213" s="48" t="s">
        <v>446</v>
      </c>
      <c r="C213" s="48" t="s">
        <v>448</v>
      </c>
      <c r="D213" s="48" t="s">
        <v>40</v>
      </c>
    </row>
    <row r="214" spans="1:4" ht="19.5" customHeight="1" x14ac:dyDescent="0.15">
      <c r="A214" s="48">
        <v>13746</v>
      </c>
      <c r="B214" s="48" t="s">
        <v>449</v>
      </c>
      <c r="C214" s="48" t="s">
        <v>450</v>
      </c>
      <c r="D214" s="48" t="s">
        <v>41</v>
      </c>
    </row>
    <row r="215" spans="1:4" ht="19.5" customHeight="1" x14ac:dyDescent="0.15">
      <c r="A215" s="48">
        <v>13768</v>
      </c>
      <c r="B215" s="48" t="s">
        <v>53</v>
      </c>
      <c r="C215" s="48" t="s">
        <v>451</v>
      </c>
      <c r="D215" s="48" t="s">
        <v>40</v>
      </c>
    </row>
    <row r="216" spans="1:4" ht="19.5" customHeight="1" x14ac:dyDescent="0.15">
      <c r="A216" s="48">
        <v>13778</v>
      </c>
      <c r="B216" s="48" t="s">
        <v>452</v>
      </c>
      <c r="C216" s="48" t="s">
        <v>453</v>
      </c>
      <c r="D216" s="48" t="s">
        <v>40</v>
      </c>
    </row>
    <row r="217" spans="1:4" ht="19.5" customHeight="1" x14ac:dyDescent="0.15">
      <c r="A217" s="48">
        <v>13800</v>
      </c>
      <c r="B217" s="48" t="s">
        <v>52</v>
      </c>
      <c r="C217" s="48" t="s">
        <v>454</v>
      </c>
      <c r="D217" s="48" t="s">
        <v>41</v>
      </c>
    </row>
    <row r="218" spans="1:4" ht="19.5" customHeight="1" x14ac:dyDescent="0.15">
      <c r="A218" s="48">
        <v>13823</v>
      </c>
      <c r="B218" s="48" t="s">
        <v>455</v>
      </c>
      <c r="C218" s="48" t="s">
        <v>456</v>
      </c>
      <c r="D218" s="48" t="s">
        <v>40</v>
      </c>
    </row>
    <row r="219" spans="1:4" ht="19.5" customHeight="1" x14ac:dyDescent="0.15">
      <c r="A219" s="48">
        <v>13833</v>
      </c>
      <c r="B219" s="48" t="s">
        <v>457</v>
      </c>
      <c r="C219" s="48" t="s">
        <v>458</v>
      </c>
      <c r="D219" s="48" t="s">
        <v>40</v>
      </c>
    </row>
    <row r="220" spans="1:4" ht="19.5" customHeight="1" x14ac:dyDescent="0.15">
      <c r="A220" s="48">
        <v>13865</v>
      </c>
      <c r="B220" s="48" t="s">
        <v>459</v>
      </c>
      <c r="C220" s="48" t="s">
        <v>460</v>
      </c>
      <c r="D220" s="48" t="s">
        <v>43</v>
      </c>
    </row>
    <row r="221" spans="1:4" ht="19.5" customHeight="1" x14ac:dyDescent="0.15">
      <c r="A221" s="48">
        <v>13870</v>
      </c>
      <c r="B221" s="48" t="s">
        <v>461</v>
      </c>
      <c r="C221" s="48" t="s">
        <v>462</v>
      </c>
      <c r="D221" s="48" t="s">
        <v>43</v>
      </c>
    </row>
    <row r="222" spans="1:4" ht="19.5" customHeight="1" x14ac:dyDescent="0.15">
      <c r="A222" s="48">
        <v>13873</v>
      </c>
      <c r="B222" s="48" t="s">
        <v>463</v>
      </c>
      <c r="C222" s="48" t="s">
        <v>464</v>
      </c>
      <c r="D222" s="48" t="s">
        <v>38</v>
      </c>
    </row>
    <row r="223" spans="1:4" ht="19.5" customHeight="1" x14ac:dyDescent="0.15">
      <c r="A223" s="48">
        <v>13881</v>
      </c>
      <c r="B223" s="48" t="s">
        <v>59</v>
      </c>
      <c r="C223" s="48" t="s">
        <v>465</v>
      </c>
      <c r="D223" s="48" t="s">
        <v>40</v>
      </c>
    </row>
    <row r="224" spans="1:4" ht="19.5" customHeight="1" x14ac:dyDescent="0.15">
      <c r="A224" s="48">
        <v>13970</v>
      </c>
      <c r="B224" s="48" t="s">
        <v>428</v>
      </c>
      <c r="C224" s="48" t="s">
        <v>466</v>
      </c>
      <c r="D224" s="48" t="s">
        <v>38</v>
      </c>
    </row>
    <row r="225" spans="1:4" ht="19.5" customHeight="1" x14ac:dyDescent="0.15">
      <c r="A225" s="48">
        <v>13974</v>
      </c>
      <c r="B225" s="48" t="s">
        <v>62</v>
      </c>
      <c r="C225" s="48" t="s">
        <v>467</v>
      </c>
      <c r="D225" s="48" t="s">
        <v>40</v>
      </c>
    </row>
    <row r="226" spans="1:4" ht="19.5" customHeight="1" x14ac:dyDescent="0.15">
      <c r="A226" s="48">
        <v>13992</v>
      </c>
      <c r="B226" s="48" t="s">
        <v>468</v>
      </c>
      <c r="C226" s="48" t="s">
        <v>469</v>
      </c>
      <c r="D226" s="48" t="s">
        <v>40</v>
      </c>
    </row>
    <row r="227" spans="1:4" ht="19.5" customHeight="1" x14ac:dyDescent="0.15">
      <c r="A227" s="48">
        <v>13995</v>
      </c>
      <c r="B227" s="48" t="s">
        <v>455</v>
      </c>
      <c r="C227" s="48" t="s">
        <v>470</v>
      </c>
      <c r="D227" s="48" t="s">
        <v>40</v>
      </c>
    </row>
    <row r="228" spans="1:4" ht="19.5" customHeight="1" x14ac:dyDescent="0.15">
      <c r="A228" s="48">
        <v>14011</v>
      </c>
      <c r="B228" s="48" t="s">
        <v>471</v>
      </c>
      <c r="C228" s="48" t="s">
        <v>472</v>
      </c>
      <c r="D228" s="48" t="s">
        <v>41</v>
      </c>
    </row>
    <row r="229" spans="1:4" ht="19.5" customHeight="1" x14ac:dyDescent="0.15">
      <c r="A229" s="48">
        <v>14020</v>
      </c>
      <c r="B229" s="48" t="s">
        <v>328</v>
      </c>
      <c r="C229" s="48" t="s">
        <v>473</v>
      </c>
      <c r="D229" s="48" t="s">
        <v>40</v>
      </c>
    </row>
    <row r="230" spans="1:4" ht="19.5" customHeight="1" x14ac:dyDescent="0.15">
      <c r="A230" s="48">
        <v>14021</v>
      </c>
      <c r="B230" s="48" t="s">
        <v>328</v>
      </c>
      <c r="C230" s="48" t="s">
        <v>474</v>
      </c>
      <c r="D230" s="48" t="s">
        <v>40</v>
      </c>
    </row>
    <row r="231" spans="1:4" ht="19.5" customHeight="1" x14ac:dyDescent="0.15">
      <c r="A231" s="48">
        <v>14026</v>
      </c>
      <c r="B231" s="48" t="s">
        <v>475</v>
      </c>
      <c r="C231" s="48" t="s">
        <v>476</v>
      </c>
      <c r="D231" s="48" t="s">
        <v>61</v>
      </c>
    </row>
    <row r="232" spans="1:4" ht="19.5" customHeight="1" x14ac:dyDescent="0.15">
      <c r="A232" s="48">
        <v>14034</v>
      </c>
      <c r="B232" s="48" t="s">
        <v>279</v>
      </c>
      <c r="C232" s="48" t="s">
        <v>477</v>
      </c>
      <c r="D232" s="48" t="s">
        <v>38</v>
      </c>
    </row>
    <row r="233" spans="1:4" ht="19.5" customHeight="1" x14ac:dyDescent="0.15">
      <c r="A233" s="48">
        <v>14069</v>
      </c>
      <c r="B233" s="48" t="s">
        <v>478</v>
      </c>
      <c r="C233" s="48" t="s">
        <v>479</v>
      </c>
      <c r="D233" s="48" t="s">
        <v>38</v>
      </c>
    </row>
    <row r="234" spans="1:4" ht="19.5" customHeight="1" x14ac:dyDescent="0.15">
      <c r="A234" s="48">
        <v>14075</v>
      </c>
      <c r="B234" s="48" t="s">
        <v>52</v>
      </c>
      <c r="C234" s="48" t="s">
        <v>480</v>
      </c>
      <c r="D234" s="48" t="s">
        <v>41</v>
      </c>
    </row>
    <row r="235" spans="1:4" ht="19.5" customHeight="1" x14ac:dyDescent="0.15">
      <c r="A235" s="48">
        <v>14113</v>
      </c>
      <c r="B235" s="48" t="s">
        <v>238</v>
      </c>
      <c r="C235" s="48" t="s">
        <v>481</v>
      </c>
      <c r="D235" s="48" t="s">
        <v>43</v>
      </c>
    </row>
    <row r="236" spans="1:4" ht="19.5" customHeight="1" x14ac:dyDescent="0.15">
      <c r="A236" s="48">
        <v>14144</v>
      </c>
      <c r="B236" s="48" t="s">
        <v>482</v>
      </c>
      <c r="C236" s="48" t="s">
        <v>483</v>
      </c>
      <c r="D236" s="48" t="s">
        <v>40</v>
      </c>
    </row>
    <row r="237" spans="1:4" ht="19.5" customHeight="1" x14ac:dyDescent="0.15">
      <c r="A237" s="48">
        <v>14166</v>
      </c>
      <c r="B237" s="48" t="s">
        <v>240</v>
      </c>
      <c r="C237" s="48" t="s">
        <v>484</v>
      </c>
      <c r="D237" s="48" t="s">
        <v>38</v>
      </c>
    </row>
    <row r="238" spans="1:4" ht="19.5" customHeight="1" x14ac:dyDescent="0.15">
      <c r="A238" s="48">
        <v>14205</v>
      </c>
      <c r="B238" s="48" t="s">
        <v>485</v>
      </c>
      <c r="C238" s="48" t="s">
        <v>486</v>
      </c>
      <c r="D238" s="48" t="s">
        <v>43</v>
      </c>
    </row>
    <row r="239" spans="1:4" ht="19.5" customHeight="1" x14ac:dyDescent="0.15">
      <c r="A239" s="48">
        <v>14212</v>
      </c>
      <c r="B239" s="48" t="s">
        <v>487</v>
      </c>
      <c r="C239" s="48" t="s">
        <v>488</v>
      </c>
      <c r="D239" s="48" t="s">
        <v>40</v>
      </c>
    </row>
    <row r="240" spans="1:4" ht="19.5" customHeight="1" x14ac:dyDescent="0.15">
      <c r="A240" s="48">
        <v>14216</v>
      </c>
      <c r="B240" s="48" t="s">
        <v>238</v>
      </c>
      <c r="C240" s="48" t="s">
        <v>489</v>
      </c>
      <c r="D240" s="48" t="s">
        <v>43</v>
      </c>
    </row>
    <row r="241" spans="1:4" ht="19.5" customHeight="1" x14ac:dyDescent="0.15">
      <c r="A241" s="48">
        <v>14217</v>
      </c>
      <c r="B241" s="48" t="s">
        <v>238</v>
      </c>
      <c r="C241" s="48" t="s">
        <v>490</v>
      </c>
      <c r="D241" s="48" t="s">
        <v>43</v>
      </c>
    </row>
    <row r="242" spans="1:4" ht="19.5" customHeight="1" x14ac:dyDescent="0.15">
      <c r="A242" s="48">
        <v>14228</v>
      </c>
      <c r="B242" s="48" t="s">
        <v>349</v>
      </c>
      <c r="C242" s="48" t="s">
        <v>491</v>
      </c>
      <c r="D242" s="48" t="s">
        <v>40</v>
      </c>
    </row>
    <row r="243" spans="1:4" ht="19.5" customHeight="1" x14ac:dyDescent="0.15">
      <c r="A243" s="48">
        <v>14262</v>
      </c>
      <c r="B243" s="48" t="s">
        <v>52</v>
      </c>
      <c r="C243" s="48" t="s">
        <v>492</v>
      </c>
      <c r="D243" s="48" t="s">
        <v>41</v>
      </c>
    </row>
    <row r="244" spans="1:4" ht="19.5" customHeight="1" x14ac:dyDescent="0.15">
      <c r="A244" s="48">
        <v>14263</v>
      </c>
      <c r="B244" s="48" t="s">
        <v>63</v>
      </c>
      <c r="C244" s="48" t="s">
        <v>493</v>
      </c>
      <c r="D244" s="48" t="s">
        <v>40</v>
      </c>
    </row>
    <row r="245" spans="1:4" ht="19.5" customHeight="1" x14ac:dyDescent="0.15">
      <c r="A245" s="48">
        <v>14282</v>
      </c>
      <c r="B245" s="48" t="s">
        <v>53</v>
      </c>
      <c r="C245" s="48" t="s">
        <v>494</v>
      </c>
      <c r="D245" s="48" t="s">
        <v>40</v>
      </c>
    </row>
    <row r="246" spans="1:4" ht="19.5" customHeight="1" x14ac:dyDescent="0.15">
      <c r="A246" s="48">
        <v>14298</v>
      </c>
      <c r="B246" s="48" t="s">
        <v>495</v>
      </c>
      <c r="C246" s="48" t="s">
        <v>496</v>
      </c>
      <c r="D246" s="48" t="s">
        <v>43</v>
      </c>
    </row>
    <row r="247" spans="1:4" ht="19.5" customHeight="1" x14ac:dyDescent="0.15">
      <c r="A247" s="48">
        <v>14331</v>
      </c>
      <c r="B247" s="48" t="s">
        <v>497</v>
      </c>
      <c r="C247" s="48" t="s">
        <v>498</v>
      </c>
      <c r="D247" s="48" t="s">
        <v>40</v>
      </c>
    </row>
    <row r="248" spans="1:4" ht="19.5" customHeight="1" x14ac:dyDescent="0.15">
      <c r="A248" s="48">
        <v>14341</v>
      </c>
      <c r="B248" s="48" t="s">
        <v>499</v>
      </c>
      <c r="C248" s="48" t="s">
        <v>500</v>
      </c>
      <c r="D248" s="48" t="s">
        <v>38</v>
      </c>
    </row>
    <row r="249" spans="1:4" ht="19.5" customHeight="1" x14ac:dyDescent="0.15">
      <c r="A249" s="48">
        <v>14342</v>
      </c>
      <c r="B249" s="48" t="s">
        <v>499</v>
      </c>
      <c r="C249" s="48" t="s">
        <v>501</v>
      </c>
      <c r="D249" s="48" t="s">
        <v>38</v>
      </c>
    </row>
    <row r="250" spans="1:4" ht="19.5" customHeight="1" x14ac:dyDescent="0.15">
      <c r="A250" s="48">
        <v>14343</v>
      </c>
      <c r="B250" s="48" t="s">
        <v>499</v>
      </c>
      <c r="C250" s="48" t="s">
        <v>502</v>
      </c>
      <c r="D250" s="48" t="s">
        <v>38</v>
      </c>
    </row>
    <row r="251" spans="1:4" ht="19.5" customHeight="1" x14ac:dyDescent="0.15">
      <c r="A251" s="48">
        <v>14344</v>
      </c>
      <c r="B251" s="48" t="s">
        <v>499</v>
      </c>
      <c r="C251" s="48" t="s">
        <v>503</v>
      </c>
      <c r="D251" s="48" t="s">
        <v>38</v>
      </c>
    </row>
    <row r="252" spans="1:4" ht="19.5" customHeight="1" x14ac:dyDescent="0.15">
      <c r="A252" s="48">
        <v>14359</v>
      </c>
      <c r="B252" s="48" t="s">
        <v>59</v>
      </c>
      <c r="C252" s="48" t="s">
        <v>504</v>
      </c>
      <c r="D252" s="48" t="s">
        <v>40</v>
      </c>
    </row>
    <row r="253" spans="1:4" ht="19.5" customHeight="1" x14ac:dyDescent="0.15">
      <c r="A253" s="48">
        <v>14360</v>
      </c>
      <c r="B253" s="48" t="s">
        <v>505</v>
      </c>
      <c r="C253" s="48" t="s">
        <v>506</v>
      </c>
      <c r="D253" s="48" t="s">
        <v>43</v>
      </c>
    </row>
    <row r="254" spans="1:4" ht="19.5" customHeight="1" x14ac:dyDescent="0.15">
      <c r="A254" s="48">
        <v>14371</v>
      </c>
      <c r="B254" s="48" t="s">
        <v>507</v>
      </c>
      <c r="C254" s="48" t="s">
        <v>508</v>
      </c>
      <c r="D254" s="48" t="s">
        <v>38</v>
      </c>
    </row>
    <row r="255" spans="1:4" ht="19.5" customHeight="1" x14ac:dyDescent="0.15">
      <c r="A255" s="48">
        <v>14372</v>
      </c>
      <c r="B255" s="48" t="s">
        <v>192</v>
      </c>
      <c r="C255" s="48" t="s">
        <v>509</v>
      </c>
      <c r="D255" s="48" t="s">
        <v>38</v>
      </c>
    </row>
    <row r="256" spans="1:4" ht="19.5" customHeight="1" x14ac:dyDescent="0.15">
      <c r="A256" s="48">
        <v>14391</v>
      </c>
      <c r="B256" s="48" t="s">
        <v>510</v>
      </c>
      <c r="C256" s="48" t="s">
        <v>511</v>
      </c>
      <c r="D256" s="48" t="s">
        <v>54</v>
      </c>
    </row>
    <row r="257" spans="1:4" ht="19.5" customHeight="1" x14ac:dyDescent="0.15">
      <c r="A257" s="48">
        <v>14394</v>
      </c>
      <c r="B257" s="48" t="s">
        <v>512</v>
      </c>
      <c r="C257" s="48" t="s">
        <v>513</v>
      </c>
      <c r="D257" s="48" t="s">
        <v>38</v>
      </c>
    </row>
    <row r="258" spans="1:4" ht="19.5" customHeight="1" x14ac:dyDescent="0.15">
      <c r="A258" s="48">
        <v>14459</v>
      </c>
      <c r="B258" s="48" t="s">
        <v>516</v>
      </c>
      <c r="C258" s="48" t="s">
        <v>517</v>
      </c>
      <c r="D258" s="48" t="s">
        <v>38</v>
      </c>
    </row>
    <row r="259" spans="1:4" ht="19.5" customHeight="1" x14ac:dyDescent="0.15">
      <c r="A259" s="48">
        <v>14470</v>
      </c>
      <c r="B259" s="48" t="s">
        <v>518</v>
      </c>
      <c r="C259" s="48" t="s">
        <v>519</v>
      </c>
      <c r="D259" s="48" t="s">
        <v>40</v>
      </c>
    </row>
    <row r="260" spans="1:4" ht="19.5" customHeight="1" x14ac:dyDescent="0.15">
      <c r="A260" s="48">
        <v>14471</v>
      </c>
      <c r="B260" s="48" t="s">
        <v>518</v>
      </c>
      <c r="C260" s="48" t="s">
        <v>520</v>
      </c>
      <c r="D260" s="48" t="s">
        <v>40</v>
      </c>
    </row>
    <row r="261" spans="1:4" ht="19.5" customHeight="1" x14ac:dyDescent="0.15">
      <c r="A261" s="48">
        <v>14492</v>
      </c>
      <c r="B261" s="48" t="s">
        <v>521</v>
      </c>
      <c r="C261" s="48" t="s">
        <v>522</v>
      </c>
      <c r="D261" s="48" t="s">
        <v>40</v>
      </c>
    </row>
    <row r="262" spans="1:4" ht="19.5" customHeight="1" x14ac:dyDescent="0.15">
      <c r="A262" s="48">
        <v>14493</v>
      </c>
      <c r="B262" s="48" t="s">
        <v>521</v>
      </c>
      <c r="C262" s="48" t="s">
        <v>523</v>
      </c>
      <c r="D262" s="48" t="s">
        <v>40</v>
      </c>
    </row>
    <row r="263" spans="1:4" ht="19.5" customHeight="1" x14ac:dyDescent="0.15">
      <c r="A263" s="48">
        <v>14498</v>
      </c>
      <c r="B263" s="48" t="s">
        <v>524</v>
      </c>
      <c r="C263" s="48" t="s">
        <v>525</v>
      </c>
      <c r="D263" s="48" t="s">
        <v>40</v>
      </c>
    </row>
    <row r="264" spans="1:4" ht="19.5" customHeight="1" x14ac:dyDescent="0.15">
      <c r="A264" s="48">
        <v>14499</v>
      </c>
      <c r="B264" s="48" t="s">
        <v>524</v>
      </c>
      <c r="C264" s="48" t="s">
        <v>526</v>
      </c>
      <c r="D264" s="48" t="s">
        <v>40</v>
      </c>
    </row>
    <row r="265" spans="1:4" ht="19.5" customHeight="1" x14ac:dyDescent="0.15">
      <c r="A265" s="48">
        <v>14500</v>
      </c>
      <c r="B265" s="48" t="s">
        <v>524</v>
      </c>
      <c r="C265" s="48" t="s">
        <v>527</v>
      </c>
      <c r="D265" s="48" t="s">
        <v>40</v>
      </c>
    </row>
    <row r="266" spans="1:4" ht="19.5" customHeight="1" x14ac:dyDescent="0.15">
      <c r="A266" s="48">
        <v>14501</v>
      </c>
      <c r="B266" s="48" t="s">
        <v>528</v>
      </c>
      <c r="C266" s="48" t="s">
        <v>529</v>
      </c>
      <c r="D266" s="48" t="s">
        <v>40</v>
      </c>
    </row>
    <row r="267" spans="1:4" ht="19.5" customHeight="1" x14ac:dyDescent="0.15">
      <c r="A267" s="48">
        <v>14516</v>
      </c>
      <c r="B267" s="48" t="s">
        <v>530</v>
      </c>
      <c r="C267" s="48" t="s">
        <v>531</v>
      </c>
      <c r="D267" s="48" t="s">
        <v>38</v>
      </c>
    </row>
    <row r="268" spans="1:4" ht="19.5" customHeight="1" x14ac:dyDescent="0.15">
      <c r="A268" s="48">
        <v>14517</v>
      </c>
      <c r="B268" s="48" t="s">
        <v>532</v>
      </c>
      <c r="C268" s="48" t="s">
        <v>533</v>
      </c>
      <c r="D268" s="48" t="s">
        <v>54</v>
      </c>
    </row>
    <row r="269" spans="1:4" ht="19.5" customHeight="1" x14ac:dyDescent="0.15">
      <c r="A269" s="48">
        <v>14595</v>
      </c>
      <c r="B269" s="48" t="s">
        <v>534</v>
      </c>
      <c r="C269" s="48" t="s">
        <v>535</v>
      </c>
      <c r="D269" s="48" t="s">
        <v>40</v>
      </c>
    </row>
    <row r="270" spans="1:4" ht="19.5" customHeight="1" x14ac:dyDescent="0.15">
      <c r="A270" s="48">
        <v>14610</v>
      </c>
      <c r="B270" s="48" t="s">
        <v>536</v>
      </c>
      <c r="C270" s="48" t="s">
        <v>537</v>
      </c>
      <c r="D270" s="48" t="s">
        <v>61</v>
      </c>
    </row>
    <row r="271" spans="1:4" ht="19.5" customHeight="1" x14ac:dyDescent="0.15">
      <c r="A271" s="48">
        <v>14625</v>
      </c>
      <c r="B271" s="48" t="s">
        <v>538</v>
      </c>
      <c r="C271" s="48" t="s">
        <v>539</v>
      </c>
      <c r="D271" s="48" t="s">
        <v>40</v>
      </c>
    </row>
    <row r="272" spans="1:4" ht="19.5" customHeight="1" x14ac:dyDescent="0.15">
      <c r="A272" s="48">
        <v>14640</v>
      </c>
      <c r="B272" s="48" t="s">
        <v>540</v>
      </c>
      <c r="C272" s="48" t="s">
        <v>541</v>
      </c>
      <c r="D272" s="48" t="s">
        <v>38</v>
      </c>
    </row>
    <row r="273" spans="1:4" ht="19.5" customHeight="1" x14ac:dyDescent="0.15">
      <c r="A273" s="48">
        <v>14649</v>
      </c>
      <c r="B273" s="48" t="s">
        <v>542</v>
      </c>
      <c r="C273" s="48" t="s">
        <v>543</v>
      </c>
      <c r="D273" s="48" t="s">
        <v>43</v>
      </c>
    </row>
    <row r="274" spans="1:4" ht="19.5" customHeight="1" x14ac:dyDescent="0.15">
      <c r="A274" s="48">
        <v>14650</v>
      </c>
      <c r="B274" s="48" t="s">
        <v>542</v>
      </c>
      <c r="C274" s="48" t="s">
        <v>544</v>
      </c>
      <c r="D274" s="48" t="s">
        <v>43</v>
      </c>
    </row>
    <row r="275" spans="1:4" ht="19.5" customHeight="1" x14ac:dyDescent="0.15">
      <c r="A275" s="48">
        <v>14653</v>
      </c>
      <c r="B275" s="48" t="s">
        <v>542</v>
      </c>
      <c r="C275" s="48" t="s">
        <v>545</v>
      </c>
      <c r="D275" s="48" t="s">
        <v>43</v>
      </c>
    </row>
    <row r="276" spans="1:4" ht="19.5" customHeight="1" x14ac:dyDescent="0.15">
      <c r="A276" s="48">
        <v>14654</v>
      </c>
      <c r="B276" s="48" t="s">
        <v>542</v>
      </c>
      <c r="C276" s="48" t="s">
        <v>546</v>
      </c>
      <c r="D276" s="48" t="s">
        <v>43</v>
      </c>
    </row>
    <row r="277" spans="1:4" ht="19.5" customHeight="1" x14ac:dyDescent="0.15">
      <c r="A277" s="48">
        <v>14656</v>
      </c>
      <c r="B277" s="48" t="s">
        <v>547</v>
      </c>
      <c r="C277" s="48" t="s">
        <v>548</v>
      </c>
      <c r="D277" s="48" t="s">
        <v>54</v>
      </c>
    </row>
    <row r="278" spans="1:4" ht="19.5" customHeight="1" x14ac:dyDescent="0.15">
      <c r="A278" s="48">
        <v>14673</v>
      </c>
      <c r="B278" s="48" t="s">
        <v>549</v>
      </c>
      <c r="C278" s="48" t="s">
        <v>550</v>
      </c>
      <c r="D278" s="48" t="s">
        <v>43</v>
      </c>
    </row>
    <row r="279" spans="1:4" ht="19.5" customHeight="1" x14ac:dyDescent="0.15">
      <c r="A279" s="48">
        <v>14674</v>
      </c>
      <c r="B279" s="48" t="s">
        <v>549</v>
      </c>
      <c r="C279" s="48" t="s">
        <v>551</v>
      </c>
      <c r="D279" s="48" t="s">
        <v>43</v>
      </c>
    </row>
    <row r="280" spans="1:4" ht="19.5" customHeight="1" x14ac:dyDescent="0.15">
      <c r="A280" s="48">
        <v>14675</v>
      </c>
      <c r="B280" s="48" t="s">
        <v>549</v>
      </c>
      <c r="C280" s="48" t="s">
        <v>552</v>
      </c>
      <c r="D280" s="48" t="s">
        <v>43</v>
      </c>
    </row>
    <row r="281" spans="1:4" ht="19.5" customHeight="1" x14ac:dyDescent="0.15">
      <c r="A281" s="48">
        <v>14676</v>
      </c>
      <c r="B281" s="48" t="s">
        <v>549</v>
      </c>
      <c r="C281" s="48" t="s">
        <v>553</v>
      </c>
      <c r="D281" s="48" t="s">
        <v>43</v>
      </c>
    </row>
    <row r="282" spans="1:4" ht="19.5" customHeight="1" x14ac:dyDescent="0.15">
      <c r="A282" s="48">
        <v>14682</v>
      </c>
      <c r="B282" s="48" t="s">
        <v>366</v>
      </c>
      <c r="C282" s="48" t="s">
        <v>554</v>
      </c>
      <c r="D282" s="48" t="s">
        <v>43</v>
      </c>
    </row>
    <row r="283" spans="1:4" ht="19.5" customHeight="1" x14ac:dyDescent="0.15">
      <c r="A283" s="48">
        <v>14683</v>
      </c>
      <c r="B283" s="48" t="s">
        <v>555</v>
      </c>
      <c r="C283" s="48" t="s">
        <v>556</v>
      </c>
      <c r="D283" s="48" t="s">
        <v>43</v>
      </c>
    </row>
    <row r="284" spans="1:4" ht="19.5" customHeight="1" x14ac:dyDescent="0.15">
      <c r="A284" s="48">
        <v>14684</v>
      </c>
      <c r="B284" s="48" t="s">
        <v>557</v>
      </c>
      <c r="C284" s="48" t="s">
        <v>558</v>
      </c>
      <c r="D284" s="48" t="s">
        <v>40</v>
      </c>
    </row>
    <row r="285" spans="1:4" ht="19.5" customHeight="1" x14ac:dyDescent="0.15">
      <c r="A285" s="48">
        <v>14685</v>
      </c>
      <c r="B285" s="48" t="s">
        <v>559</v>
      </c>
      <c r="C285" s="48" t="s">
        <v>560</v>
      </c>
      <c r="D285" s="48" t="s">
        <v>40</v>
      </c>
    </row>
    <row r="286" spans="1:4" ht="19.5" customHeight="1" x14ac:dyDescent="0.15">
      <c r="A286" s="48">
        <v>14687</v>
      </c>
      <c r="B286" s="48" t="s">
        <v>559</v>
      </c>
      <c r="C286" s="48" t="s">
        <v>561</v>
      </c>
      <c r="D286" s="48" t="s">
        <v>40</v>
      </c>
    </row>
    <row r="287" spans="1:4" ht="19.5" customHeight="1" x14ac:dyDescent="0.15">
      <c r="A287" s="48">
        <v>14705</v>
      </c>
      <c r="B287" s="48" t="s">
        <v>562</v>
      </c>
      <c r="C287" s="48" t="s">
        <v>563</v>
      </c>
      <c r="D287" s="48" t="s">
        <v>43</v>
      </c>
    </row>
    <row r="288" spans="1:4" ht="19.5" customHeight="1" x14ac:dyDescent="0.15">
      <c r="A288" s="48">
        <v>14706</v>
      </c>
      <c r="B288" s="48" t="s">
        <v>562</v>
      </c>
      <c r="C288" s="48" t="s">
        <v>564</v>
      </c>
      <c r="D288" s="48" t="s">
        <v>43</v>
      </c>
    </row>
    <row r="289" spans="1:4" ht="19.5" customHeight="1" x14ac:dyDescent="0.15">
      <c r="A289" s="48">
        <v>14731</v>
      </c>
      <c r="B289" s="48" t="s">
        <v>565</v>
      </c>
      <c r="C289" s="48" t="s">
        <v>566</v>
      </c>
      <c r="D289" s="48" t="s">
        <v>43</v>
      </c>
    </row>
    <row r="290" spans="1:4" ht="19.5" customHeight="1" x14ac:dyDescent="0.15">
      <c r="A290" s="48">
        <v>14806</v>
      </c>
      <c r="B290" s="48" t="s">
        <v>567</v>
      </c>
      <c r="C290" s="48" t="s">
        <v>568</v>
      </c>
      <c r="D290" s="48" t="s">
        <v>40</v>
      </c>
    </row>
    <row r="291" spans="1:4" ht="19.5" customHeight="1" x14ac:dyDescent="0.15">
      <c r="A291" s="48">
        <v>14931</v>
      </c>
      <c r="B291" s="48" t="s">
        <v>52</v>
      </c>
      <c r="C291" s="48" t="s">
        <v>569</v>
      </c>
      <c r="D291" s="48" t="s">
        <v>41</v>
      </c>
    </row>
    <row r="292" spans="1:4" ht="19.5" customHeight="1" x14ac:dyDescent="0.15">
      <c r="A292" s="48">
        <v>15000</v>
      </c>
      <c r="B292" s="48" t="s">
        <v>516</v>
      </c>
      <c r="C292" s="48" t="s">
        <v>570</v>
      </c>
      <c r="D292" s="48" t="s">
        <v>38</v>
      </c>
    </row>
    <row r="293" spans="1:4" ht="19.5" customHeight="1" x14ac:dyDescent="0.15">
      <c r="A293" s="48">
        <v>15005</v>
      </c>
      <c r="B293" s="48" t="s">
        <v>571</v>
      </c>
      <c r="C293" s="48" t="s">
        <v>572</v>
      </c>
      <c r="D293" s="48" t="s">
        <v>54</v>
      </c>
    </row>
    <row r="294" spans="1:4" ht="19.5" customHeight="1" x14ac:dyDescent="0.15">
      <c r="A294" s="48">
        <v>15018</v>
      </c>
      <c r="B294" s="48" t="s">
        <v>573</v>
      </c>
      <c r="C294" s="48" t="s">
        <v>574</v>
      </c>
      <c r="D294" s="48" t="s">
        <v>43</v>
      </c>
    </row>
    <row r="295" spans="1:4" ht="19.5" customHeight="1" x14ac:dyDescent="0.15">
      <c r="A295" s="48">
        <v>15020</v>
      </c>
      <c r="B295" s="48" t="s">
        <v>573</v>
      </c>
      <c r="C295" s="48" t="s">
        <v>573</v>
      </c>
      <c r="D295" s="48" t="s">
        <v>43</v>
      </c>
    </row>
    <row r="296" spans="1:4" ht="19.5" customHeight="1" x14ac:dyDescent="0.15">
      <c r="A296" s="48">
        <v>15024</v>
      </c>
      <c r="B296" s="48" t="s">
        <v>575</v>
      </c>
      <c r="C296" s="48" t="s">
        <v>576</v>
      </c>
      <c r="D296" s="48" t="s">
        <v>43</v>
      </c>
    </row>
    <row r="297" spans="1:4" ht="19.5" customHeight="1" x14ac:dyDescent="0.15">
      <c r="A297" s="48">
        <v>15042</v>
      </c>
      <c r="B297" s="48" t="s">
        <v>192</v>
      </c>
      <c r="C297" s="48" t="s">
        <v>577</v>
      </c>
      <c r="D297" s="48" t="s">
        <v>38</v>
      </c>
    </row>
    <row r="298" spans="1:4" ht="19.5" customHeight="1" x14ac:dyDescent="0.15">
      <c r="A298" s="48">
        <v>15043</v>
      </c>
      <c r="B298" s="48" t="s">
        <v>192</v>
      </c>
      <c r="C298" s="48" t="s">
        <v>578</v>
      </c>
      <c r="D298" s="48" t="s">
        <v>38</v>
      </c>
    </row>
    <row r="299" spans="1:4" ht="19.5" customHeight="1" x14ac:dyDescent="0.15">
      <c r="A299" s="48">
        <v>15044</v>
      </c>
      <c r="B299" s="48" t="s">
        <v>192</v>
      </c>
      <c r="C299" s="48" t="s">
        <v>579</v>
      </c>
      <c r="D299" s="48" t="s">
        <v>38</v>
      </c>
    </row>
    <row r="300" spans="1:4" ht="19.5" customHeight="1" x14ac:dyDescent="0.15">
      <c r="A300" s="48">
        <v>15097</v>
      </c>
      <c r="B300" s="48" t="s">
        <v>580</v>
      </c>
      <c r="C300" s="48" t="s">
        <v>581</v>
      </c>
      <c r="D300" s="48" t="s">
        <v>41</v>
      </c>
    </row>
    <row r="301" spans="1:4" ht="19.5" customHeight="1" x14ac:dyDescent="0.15">
      <c r="A301" s="48">
        <v>15109</v>
      </c>
      <c r="B301" s="48" t="s">
        <v>582</v>
      </c>
      <c r="C301" s="48" t="s">
        <v>583</v>
      </c>
      <c r="D301" s="48" t="s">
        <v>54</v>
      </c>
    </row>
    <row r="302" spans="1:4" ht="19.5" customHeight="1" x14ac:dyDescent="0.15">
      <c r="A302" s="48">
        <v>15110</v>
      </c>
      <c r="B302" s="48" t="s">
        <v>582</v>
      </c>
      <c r="C302" s="48" t="s">
        <v>584</v>
      </c>
      <c r="D302" s="48" t="s">
        <v>54</v>
      </c>
    </row>
    <row r="303" spans="1:4" ht="19.5" customHeight="1" x14ac:dyDescent="0.15">
      <c r="A303" s="48">
        <v>15115</v>
      </c>
      <c r="B303" s="48" t="s">
        <v>585</v>
      </c>
      <c r="C303" s="48" t="s">
        <v>586</v>
      </c>
      <c r="D303" s="48" t="s">
        <v>61</v>
      </c>
    </row>
    <row r="304" spans="1:4" ht="19.5" customHeight="1" x14ac:dyDescent="0.15">
      <c r="A304" s="48">
        <v>15129</v>
      </c>
      <c r="B304" s="48" t="s">
        <v>587</v>
      </c>
      <c r="C304" s="48" t="s">
        <v>588</v>
      </c>
      <c r="D304" s="48" t="s">
        <v>54</v>
      </c>
    </row>
    <row r="305" spans="1:4" ht="19.5" customHeight="1" x14ac:dyDescent="0.15">
      <c r="A305" s="48">
        <v>15150</v>
      </c>
      <c r="B305" s="48" t="s">
        <v>52</v>
      </c>
      <c r="C305" s="48" t="s">
        <v>589</v>
      </c>
      <c r="D305" s="48" t="s">
        <v>41</v>
      </c>
    </row>
    <row r="306" spans="1:4" ht="19.5" customHeight="1" x14ac:dyDescent="0.15">
      <c r="A306" s="48">
        <v>15161</v>
      </c>
      <c r="B306" s="48" t="s">
        <v>590</v>
      </c>
      <c r="C306" s="48" t="s">
        <v>591</v>
      </c>
      <c r="D306" s="48" t="s">
        <v>43</v>
      </c>
    </row>
    <row r="307" spans="1:4" ht="19.5" customHeight="1" x14ac:dyDescent="0.15">
      <c r="A307" s="48">
        <v>15162</v>
      </c>
      <c r="B307" s="48" t="s">
        <v>590</v>
      </c>
      <c r="C307" s="48" t="s">
        <v>592</v>
      </c>
      <c r="D307" s="48" t="s">
        <v>43</v>
      </c>
    </row>
    <row r="308" spans="1:4" ht="19.5" customHeight="1" x14ac:dyDescent="0.15">
      <c r="A308" s="48">
        <v>15176</v>
      </c>
      <c r="B308" s="48" t="s">
        <v>593</v>
      </c>
      <c r="C308" s="48" t="s">
        <v>594</v>
      </c>
      <c r="D308" s="48" t="s">
        <v>40</v>
      </c>
    </row>
    <row r="309" spans="1:4" ht="19.5" customHeight="1" x14ac:dyDescent="0.15">
      <c r="A309" s="48">
        <v>15180</v>
      </c>
      <c r="B309" s="48" t="s">
        <v>279</v>
      </c>
      <c r="C309" s="48" t="s">
        <v>595</v>
      </c>
      <c r="D309" s="48" t="s">
        <v>38</v>
      </c>
    </row>
    <row r="310" spans="1:4" ht="19.5" customHeight="1" x14ac:dyDescent="0.15">
      <c r="A310" s="48">
        <v>15206</v>
      </c>
      <c r="B310" s="48" t="s">
        <v>596</v>
      </c>
      <c r="C310" s="48" t="s">
        <v>597</v>
      </c>
      <c r="D310" s="48" t="s">
        <v>38</v>
      </c>
    </row>
    <row r="311" spans="1:4" ht="19.5" customHeight="1" x14ac:dyDescent="0.15">
      <c r="A311" s="48">
        <v>15247</v>
      </c>
      <c r="B311" s="48" t="s">
        <v>293</v>
      </c>
      <c r="C311" s="48" t="s">
        <v>598</v>
      </c>
      <c r="D311" s="48" t="s">
        <v>41</v>
      </c>
    </row>
    <row r="312" spans="1:4" ht="19.5" customHeight="1" x14ac:dyDescent="0.15">
      <c r="A312" s="48">
        <v>15251</v>
      </c>
      <c r="B312" s="48" t="s">
        <v>599</v>
      </c>
      <c r="C312" s="48" t="s">
        <v>600</v>
      </c>
      <c r="D312" s="48" t="s">
        <v>40</v>
      </c>
    </row>
    <row r="313" spans="1:4" ht="19.5" customHeight="1" x14ac:dyDescent="0.15">
      <c r="A313" s="48">
        <v>15252</v>
      </c>
      <c r="B313" s="48" t="s">
        <v>599</v>
      </c>
      <c r="C313" s="48" t="s">
        <v>601</v>
      </c>
      <c r="D313" s="48" t="s">
        <v>40</v>
      </c>
    </row>
    <row r="314" spans="1:4" ht="19.5" customHeight="1" x14ac:dyDescent="0.15">
      <c r="A314" s="48">
        <v>15268</v>
      </c>
      <c r="B314" s="48" t="s">
        <v>279</v>
      </c>
      <c r="C314" s="48" t="s">
        <v>602</v>
      </c>
      <c r="D314" s="48" t="s">
        <v>38</v>
      </c>
    </row>
    <row r="315" spans="1:4" ht="19.5" customHeight="1" x14ac:dyDescent="0.15">
      <c r="A315" s="48">
        <v>15272</v>
      </c>
      <c r="B315" s="48" t="s">
        <v>603</v>
      </c>
      <c r="C315" s="48" t="s">
        <v>604</v>
      </c>
      <c r="D315" s="48" t="s">
        <v>40</v>
      </c>
    </row>
    <row r="316" spans="1:4" ht="19.5" customHeight="1" x14ac:dyDescent="0.15">
      <c r="A316" s="48">
        <v>15274</v>
      </c>
      <c r="B316" s="48" t="s">
        <v>603</v>
      </c>
      <c r="C316" s="48" t="s">
        <v>605</v>
      </c>
      <c r="D316" s="48" t="s">
        <v>40</v>
      </c>
    </row>
    <row r="317" spans="1:4" ht="19.5" customHeight="1" x14ac:dyDescent="0.15">
      <c r="A317" s="48">
        <v>15277</v>
      </c>
      <c r="B317" s="48" t="s">
        <v>557</v>
      </c>
      <c r="C317" s="48" t="s">
        <v>606</v>
      </c>
      <c r="D317" s="48" t="s">
        <v>40</v>
      </c>
    </row>
    <row r="318" spans="1:4" ht="19.5" customHeight="1" x14ac:dyDescent="0.15">
      <c r="A318" s="48">
        <v>15278</v>
      </c>
      <c r="B318" s="48" t="s">
        <v>607</v>
      </c>
      <c r="C318" s="48" t="s">
        <v>608</v>
      </c>
      <c r="D318" s="48" t="s">
        <v>38</v>
      </c>
    </row>
    <row r="319" spans="1:4" ht="19.5" customHeight="1" x14ac:dyDescent="0.15">
      <c r="A319" s="48">
        <v>15299</v>
      </c>
      <c r="B319" s="48" t="s">
        <v>547</v>
      </c>
      <c r="C319" s="48" t="s">
        <v>609</v>
      </c>
      <c r="D319" s="48" t="s">
        <v>54</v>
      </c>
    </row>
    <row r="320" spans="1:4" ht="19.5" customHeight="1" x14ac:dyDescent="0.15">
      <c r="A320" s="48">
        <v>15321</v>
      </c>
      <c r="B320" s="48" t="s">
        <v>610</v>
      </c>
      <c r="C320" s="48" t="s">
        <v>611</v>
      </c>
      <c r="D320" s="48" t="s">
        <v>38</v>
      </c>
    </row>
    <row r="321" spans="1:4" ht="19.5" customHeight="1" x14ac:dyDescent="0.15">
      <c r="A321" s="48">
        <v>15339</v>
      </c>
      <c r="B321" s="48" t="s">
        <v>573</v>
      </c>
      <c r="C321" s="48" t="s">
        <v>612</v>
      </c>
      <c r="D321" s="48" t="s">
        <v>43</v>
      </c>
    </row>
    <row r="322" spans="1:4" ht="19.5" customHeight="1" x14ac:dyDescent="0.15">
      <c r="A322" s="48">
        <v>15341</v>
      </c>
      <c r="B322" s="48" t="s">
        <v>613</v>
      </c>
      <c r="C322" s="48" t="s">
        <v>614</v>
      </c>
      <c r="D322" s="48" t="s">
        <v>43</v>
      </c>
    </row>
    <row r="323" spans="1:4" ht="19.5" customHeight="1" x14ac:dyDescent="0.15">
      <c r="A323" s="48">
        <v>15350</v>
      </c>
      <c r="B323" s="48" t="s">
        <v>192</v>
      </c>
      <c r="C323" s="48" t="s">
        <v>615</v>
      </c>
      <c r="D323" s="48" t="s">
        <v>38</v>
      </c>
    </row>
    <row r="324" spans="1:4" ht="19.5" customHeight="1" x14ac:dyDescent="0.15">
      <c r="A324" s="48">
        <v>15389</v>
      </c>
      <c r="B324" s="48" t="s">
        <v>44</v>
      </c>
      <c r="C324" s="48" t="s">
        <v>616</v>
      </c>
      <c r="D324" s="48" t="s">
        <v>41</v>
      </c>
    </row>
    <row r="325" spans="1:4" ht="19.5" customHeight="1" x14ac:dyDescent="0.15">
      <c r="A325" s="48">
        <v>15392</v>
      </c>
      <c r="B325" s="48" t="s">
        <v>52</v>
      </c>
      <c r="C325" s="48" t="s">
        <v>617</v>
      </c>
      <c r="D325" s="48" t="s">
        <v>41</v>
      </c>
    </row>
    <row r="326" spans="1:4" ht="19.5" customHeight="1" x14ac:dyDescent="0.15">
      <c r="A326" s="48">
        <v>15410</v>
      </c>
      <c r="B326" s="48" t="s">
        <v>512</v>
      </c>
      <c r="C326" s="48" t="s">
        <v>618</v>
      </c>
      <c r="D326" s="48" t="s">
        <v>38</v>
      </c>
    </row>
    <row r="327" spans="1:4" ht="19.5" customHeight="1" x14ac:dyDescent="0.15">
      <c r="A327" s="48">
        <v>15423</v>
      </c>
      <c r="B327" s="48" t="s">
        <v>619</v>
      </c>
      <c r="C327" s="48" t="s">
        <v>620</v>
      </c>
      <c r="D327" s="48" t="s">
        <v>40</v>
      </c>
    </row>
    <row r="328" spans="1:4" ht="19.5" customHeight="1" x14ac:dyDescent="0.15">
      <c r="A328" s="48">
        <v>15443</v>
      </c>
      <c r="B328" s="48" t="s">
        <v>621</v>
      </c>
      <c r="C328" s="48" t="s">
        <v>622</v>
      </c>
      <c r="D328" s="48" t="s">
        <v>43</v>
      </c>
    </row>
    <row r="329" spans="1:4" ht="19.5" customHeight="1" x14ac:dyDescent="0.15">
      <c r="A329" s="48">
        <v>15446</v>
      </c>
      <c r="B329" s="48" t="s">
        <v>571</v>
      </c>
      <c r="C329" s="48" t="s">
        <v>623</v>
      </c>
      <c r="D329" s="48" t="s">
        <v>43</v>
      </c>
    </row>
    <row r="330" spans="1:4" ht="19.5" customHeight="1" x14ac:dyDescent="0.15">
      <c r="A330" s="48">
        <v>15450</v>
      </c>
      <c r="B330" s="48" t="s">
        <v>624</v>
      </c>
      <c r="C330" s="48" t="s">
        <v>625</v>
      </c>
      <c r="D330" s="48" t="s">
        <v>38</v>
      </c>
    </row>
    <row r="331" spans="1:4" ht="19.5" customHeight="1" x14ac:dyDescent="0.15">
      <c r="A331" s="48">
        <v>15458</v>
      </c>
      <c r="B331" s="48" t="s">
        <v>626</v>
      </c>
      <c r="C331" s="48" t="s">
        <v>627</v>
      </c>
      <c r="D331" s="48" t="s">
        <v>38</v>
      </c>
    </row>
    <row r="332" spans="1:4" ht="19.5" customHeight="1" x14ac:dyDescent="0.15">
      <c r="A332" s="48">
        <v>15462</v>
      </c>
      <c r="B332" s="48" t="s">
        <v>626</v>
      </c>
      <c r="C332" s="48" t="s">
        <v>628</v>
      </c>
      <c r="D332" s="48" t="s">
        <v>38</v>
      </c>
    </row>
    <row r="333" spans="1:4" ht="19.5" customHeight="1" x14ac:dyDescent="0.15">
      <c r="A333" s="48">
        <v>15463</v>
      </c>
      <c r="B333" s="48" t="s">
        <v>629</v>
      </c>
      <c r="C333" s="48" t="s">
        <v>630</v>
      </c>
      <c r="D333" s="48" t="s">
        <v>38</v>
      </c>
    </row>
    <row r="334" spans="1:4" ht="19.5" customHeight="1" x14ac:dyDescent="0.15">
      <c r="A334" s="48">
        <v>15469</v>
      </c>
      <c r="B334" s="48" t="s">
        <v>629</v>
      </c>
      <c r="C334" s="48" t="s">
        <v>631</v>
      </c>
      <c r="D334" s="48" t="s">
        <v>38</v>
      </c>
    </row>
    <row r="335" spans="1:4" ht="19.5" customHeight="1" x14ac:dyDescent="0.15">
      <c r="A335" s="48">
        <v>15471</v>
      </c>
      <c r="B335" s="48" t="s">
        <v>632</v>
      </c>
      <c r="C335" s="48" t="s">
        <v>633</v>
      </c>
      <c r="D335" s="48" t="s">
        <v>40</v>
      </c>
    </row>
    <row r="336" spans="1:4" ht="19.5" customHeight="1" x14ac:dyDescent="0.15">
      <c r="A336" s="48">
        <v>15504</v>
      </c>
      <c r="B336" s="48" t="s">
        <v>286</v>
      </c>
      <c r="C336" s="48" t="s">
        <v>634</v>
      </c>
      <c r="D336" s="48" t="s">
        <v>40</v>
      </c>
    </row>
    <row r="337" spans="1:4" ht="19.5" customHeight="1" x14ac:dyDescent="0.15">
      <c r="A337" s="48">
        <v>15506</v>
      </c>
      <c r="B337" s="48" t="s">
        <v>286</v>
      </c>
      <c r="C337" s="48" t="s">
        <v>635</v>
      </c>
      <c r="D337" s="48" t="s">
        <v>40</v>
      </c>
    </row>
    <row r="338" spans="1:4" ht="19.5" customHeight="1" x14ac:dyDescent="0.15">
      <c r="A338" s="48">
        <v>15525</v>
      </c>
      <c r="B338" s="48" t="s">
        <v>165</v>
      </c>
      <c r="C338" s="48" t="s">
        <v>636</v>
      </c>
      <c r="D338" s="48" t="s">
        <v>45</v>
      </c>
    </row>
    <row r="339" spans="1:4" ht="19.5" customHeight="1" x14ac:dyDescent="0.15">
      <c r="A339" s="48">
        <v>15548</v>
      </c>
      <c r="B339" s="48" t="s">
        <v>637</v>
      </c>
      <c r="C339" s="48" t="s">
        <v>638</v>
      </c>
      <c r="D339" s="48" t="s">
        <v>40</v>
      </c>
    </row>
    <row r="340" spans="1:4" ht="19.5" customHeight="1" x14ac:dyDescent="0.15">
      <c r="A340" s="48">
        <v>15584</v>
      </c>
      <c r="B340" s="48" t="s">
        <v>639</v>
      </c>
      <c r="C340" s="48" t="s">
        <v>640</v>
      </c>
      <c r="D340" s="48" t="s">
        <v>40</v>
      </c>
    </row>
    <row r="341" spans="1:4" ht="19.5" customHeight="1" x14ac:dyDescent="0.15">
      <c r="A341" s="48">
        <v>15586</v>
      </c>
      <c r="B341" s="48" t="s">
        <v>641</v>
      </c>
      <c r="C341" s="48" t="s">
        <v>642</v>
      </c>
      <c r="D341" s="48" t="s">
        <v>43</v>
      </c>
    </row>
    <row r="342" spans="1:4" ht="19.5" customHeight="1" x14ac:dyDescent="0.15">
      <c r="A342" s="48">
        <v>15591</v>
      </c>
      <c r="B342" s="48" t="s">
        <v>219</v>
      </c>
      <c r="C342" s="48" t="s">
        <v>643</v>
      </c>
      <c r="D342" s="48" t="s">
        <v>45</v>
      </c>
    </row>
    <row r="343" spans="1:4" ht="19.5" customHeight="1" x14ac:dyDescent="0.15">
      <c r="A343" s="48">
        <v>15620</v>
      </c>
      <c r="B343" s="48" t="s">
        <v>641</v>
      </c>
      <c r="C343" s="48" t="s">
        <v>644</v>
      </c>
      <c r="D343" s="48" t="s">
        <v>43</v>
      </c>
    </row>
    <row r="344" spans="1:4" ht="19.5" customHeight="1" x14ac:dyDescent="0.15">
      <c r="A344" s="48">
        <v>15623</v>
      </c>
      <c r="B344" s="48" t="s">
        <v>645</v>
      </c>
      <c r="C344" s="48" t="s">
        <v>646</v>
      </c>
      <c r="D344" s="48" t="s">
        <v>43</v>
      </c>
    </row>
    <row r="345" spans="1:4" ht="19.5" customHeight="1" x14ac:dyDescent="0.15">
      <c r="A345" s="48">
        <v>15664</v>
      </c>
      <c r="B345" s="48" t="s">
        <v>59</v>
      </c>
      <c r="C345" s="48" t="s">
        <v>647</v>
      </c>
      <c r="D345" s="48" t="s">
        <v>40</v>
      </c>
    </row>
    <row r="346" spans="1:4" ht="19.5" customHeight="1" x14ac:dyDescent="0.15">
      <c r="A346" s="48">
        <v>15665</v>
      </c>
      <c r="B346" s="48" t="s">
        <v>648</v>
      </c>
      <c r="C346" s="48" t="s">
        <v>649</v>
      </c>
      <c r="D346" s="48" t="s">
        <v>38</v>
      </c>
    </row>
    <row r="347" spans="1:4" ht="19.5" customHeight="1" x14ac:dyDescent="0.15">
      <c r="A347" s="48">
        <v>15677</v>
      </c>
      <c r="B347" s="48" t="s">
        <v>650</v>
      </c>
      <c r="C347" s="48" t="s">
        <v>651</v>
      </c>
      <c r="D347" s="48" t="s">
        <v>38</v>
      </c>
    </row>
    <row r="348" spans="1:4" ht="19.5" customHeight="1" x14ac:dyDescent="0.15">
      <c r="A348" s="48">
        <v>15744</v>
      </c>
      <c r="B348" s="48" t="s">
        <v>538</v>
      </c>
      <c r="C348" s="48" t="s">
        <v>653</v>
      </c>
      <c r="D348" s="48" t="s">
        <v>40</v>
      </c>
    </row>
    <row r="349" spans="1:4" ht="19.5" customHeight="1" x14ac:dyDescent="0.15">
      <c r="A349" s="48">
        <v>15748</v>
      </c>
      <c r="B349" s="48" t="s">
        <v>549</v>
      </c>
      <c r="C349" s="48" t="s">
        <v>654</v>
      </c>
      <c r="D349" s="48" t="s">
        <v>43</v>
      </c>
    </row>
    <row r="350" spans="1:4" ht="19.5" customHeight="1" x14ac:dyDescent="0.15">
      <c r="A350" s="48">
        <v>15761</v>
      </c>
      <c r="B350" s="48" t="s">
        <v>655</v>
      </c>
      <c r="C350" s="48" t="s">
        <v>656</v>
      </c>
      <c r="D350" s="48" t="s">
        <v>40</v>
      </c>
    </row>
    <row r="351" spans="1:4" ht="19.5" customHeight="1" x14ac:dyDescent="0.15">
      <c r="A351" s="48">
        <v>15763</v>
      </c>
      <c r="B351" s="48" t="s">
        <v>52</v>
      </c>
      <c r="C351" s="48" t="s">
        <v>657</v>
      </c>
      <c r="D351" s="48" t="s">
        <v>41</v>
      </c>
    </row>
    <row r="352" spans="1:4" ht="19.5" customHeight="1" x14ac:dyDescent="0.15">
      <c r="A352" s="48">
        <v>15768</v>
      </c>
      <c r="B352" s="48" t="s">
        <v>549</v>
      </c>
      <c r="C352" s="48" t="s">
        <v>658</v>
      </c>
      <c r="D352" s="48" t="s">
        <v>43</v>
      </c>
    </row>
    <row r="353" spans="1:4" ht="19.5" customHeight="1" x14ac:dyDescent="0.15">
      <c r="A353" s="48">
        <v>15837</v>
      </c>
      <c r="B353" s="48" t="s">
        <v>0</v>
      </c>
      <c r="C353" s="48" t="s">
        <v>659</v>
      </c>
      <c r="D353" s="48" t="s">
        <v>38</v>
      </c>
    </row>
    <row r="354" spans="1:4" ht="19.5" customHeight="1" x14ac:dyDescent="0.15">
      <c r="A354" s="48">
        <v>15839</v>
      </c>
      <c r="B354" s="48" t="s">
        <v>660</v>
      </c>
      <c r="C354" s="48" t="s">
        <v>661</v>
      </c>
      <c r="D354" s="48" t="s">
        <v>41</v>
      </c>
    </row>
    <row r="355" spans="1:4" ht="19.5" customHeight="1" x14ac:dyDescent="0.15">
      <c r="A355" s="48">
        <v>15846</v>
      </c>
      <c r="B355" s="48" t="s">
        <v>512</v>
      </c>
      <c r="C355" s="48" t="s">
        <v>662</v>
      </c>
      <c r="D355" s="48" t="s">
        <v>38</v>
      </c>
    </row>
    <row r="356" spans="1:4" ht="19.5" customHeight="1" x14ac:dyDescent="0.15">
      <c r="A356" s="48">
        <v>15850</v>
      </c>
      <c r="B356" s="48" t="s">
        <v>39</v>
      </c>
      <c r="C356" s="48" t="s">
        <v>1</v>
      </c>
      <c r="D356" s="48" t="s">
        <v>40</v>
      </c>
    </row>
    <row r="357" spans="1:4" ht="19.5" customHeight="1" x14ac:dyDescent="0.15">
      <c r="A357" s="48">
        <v>15931</v>
      </c>
      <c r="B357" s="48" t="s">
        <v>663</v>
      </c>
      <c r="C357" s="48" t="s">
        <v>664</v>
      </c>
      <c r="D357" s="48" t="s">
        <v>40</v>
      </c>
    </row>
    <row r="358" spans="1:4" ht="19.5" customHeight="1" x14ac:dyDescent="0.15">
      <c r="A358" s="48">
        <v>15940</v>
      </c>
      <c r="B358" s="48" t="s">
        <v>665</v>
      </c>
      <c r="C358" s="48" t="s">
        <v>666</v>
      </c>
      <c r="D358" s="48" t="s">
        <v>40</v>
      </c>
    </row>
    <row r="359" spans="1:4" ht="19.5" customHeight="1" x14ac:dyDescent="0.15">
      <c r="A359" s="48">
        <v>15946</v>
      </c>
      <c r="B359" s="48" t="s">
        <v>667</v>
      </c>
      <c r="C359" s="48" t="s">
        <v>668</v>
      </c>
      <c r="D359" s="48" t="s">
        <v>40</v>
      </c>
    </row>
    <row r="360" spans="1:4" ht="19.5" customHeight="1" x14ac:dyDescent="0.15">
      <c r="A360" s="48">
        <v>15957</v>
      </c>
      <c r="B360" s="48" t="s">
        <v>669</v>
      </c>
      <c r="C360" s="48" t="s">
        <v>670</v>
      </c>
      <c r="D360" s="48" t="s">
        <v>38</v>
      </c>
    </row>
    <row r="361" spans="1:4" ht="19.5" customHeight="1" x14ac:dyDescent="0.15">
      <c r="A361" s="48">
        <v>15959</v>
      </c>
      <c r="B361" s="48" t="s">
        <v>669</v>
      </c>
      <c r="C361" s="48" t="s">
        <v>671</v>
      </c>
      <c r="D361" s="48" t="s">
        <v>38</v>
      </c>
    </row>
    <row r="362" spans="1:4" ht="19.5" customHeight="1" x14ac:dyDescent="0.15">
      <c r="A362" s="48">
        <v>15960</v>
      </c>
      <c r="B362" s="48" t="s">
        <v>669</v>
      </c>
      <c r="C362" s="48" t="s">
        <v>672</v>
      </c>
      <c r="D362" s="48" t="s">
        <v>38</v>
      </c>
    </row>
    <row r="363" spans="1:4" ht="19.5" customHeight="1" x14ac:dyDescent="0.15">
      <c r="A363" s="48">
        <v>15966</v>
      </c>
      <c r="B363" s="48" t="s">
        <v>673</v>
      </c>
      <c r="C363" s="48" t="s">
        <v>674</v>
      </c>
      <c r="D363" s="48" t="s">
        <v>38</v>
      </c>
    </row>
    <row r="364" spans="1:4" ht="19.5" customHeight="1" x14ac:dyDescent="0.15">
      <c r="A364" s="48">
        <v>15969</v>
      </c>
      <c r="B364" s="48" t="s">
        <v>673</v>
      </c>
      <c r="C364" s="48" t="s">
        <v>675</v>
      </c>
      <c r="D364" s="48" t="s">
        <v>38</v>
      </c>
    </row>
    <row r="365" spans="1:4" ht="19.5" customHeight="1" x14ac:dyDescent="0.15">
      <c r="A365" s="48">
        <v>15975</v>
      </c>
      <c r="B365" s="48" t="s">
        <v>676</v>
      </c>
      <c r="C365" s="48" t="s">
        <v>677</v>
      </c>
      <c r="D365" s="48" t="s">
        <v>38</v>
      </c>
    </row>
    <row r="366" spans="1:4" ht="19.5" customHeight="1" x14ac:dyDescent="0.15">
      <c r="A366" s="48">
        <v>15976</v>
      </c>
      <c r="B366" s="48" t="s">
        <v>678</v>
      </c>
      <c r="C366" s="48" t="s">
        <v>679</v>
      </c>
      <c r="D366" s="48" t="s">
        <v>61</v>
      </c>
    </row>
    <row r="367" spans="1:4" ht="19.5" customHeight="1" x14ac:dyDescent="0.15">
      <c r="A367" s="48">
        <v>15992</v>
      </c>
      <c r="B367" s="48" t="s">
        <v>680</v>
      </c>
      <c r="C367" s="48" t="s">
        <v>681</v>
      </c>
      <c r="D367" s="48" t="s">
        <v>43</v>
      </c>
    </row>
    <row r="368" spans="1:4" ht="19.5" customHeight="1" x14ac:dyDescent="0.15">
      <c r="A368" s="48">
        <v>15993</v>
      </c>
      <c r="B368" s="48" t="s">
        <v>645</v>
      </c>
      <c r="C368" s="48" t="s">
        <v>682</v>
      </c>
      <c r="D368" s="48" t="s">
        <v>43</v>
      </c>
    </row>
    <row r="369" spans="1:4" ht="19.5" customHeight="1" x14ac:dyDescent="0.15">
      <c r="A369" s="48">
        <v>16018</v>
      </c>
      <c r="B369" s="48" t="s">
        <v>420</v>
      </c>
      <c r="C369" s="48" t="s">
        <v>683</v>
      </c>
      <c r="D369" s="48" t="s">
        <v>40</v>
      </c>
    </row>
    <row r="370" spans="1:4" ht="19.5" customHeight="1" x14ac:dyDescent="0.15">
      <c r="A370" s="48">
        <v>16019</v>
      </c>
      <c r="B370" s="48" t="s">
        <v>420</v>
      </c>
      <c r="C370" s="48" t="s">
        <v>684</v>
      </c>
      <c r="D370" s="48" t="s">
        <v>40</v>
      </c>
    </row>
    <row r="371" spans="1:4" ht="19.5" customHeight="1" x14ac:dyDescent="0.15">
      <c r="A371" s="48">
        <v>16033</v>
      </c>
      <c r="B371" s="48" t="s">
        <v>245</v>
      </c>
      <c r="C371" s="48" t="s">
        <v>685</v>
      </c>
      <c r="D371" s="48" t="s">
        <v>38</v>
      </c>
    </row>
    <row r="372" spans="1:4" ht="19.5" customHeight="1" x14ac:dyDescent="0.15">
      <c r="A372" s="48">
        <v>16034</v>
      </c>
      <c r="B372" s="48" t="s">
        <v>245</v>
      </c>
      <c r="C372" s="48" t="s">
        <v>686</v>
      </c>
      <c r="D372" s="48" t="s">
        <v>38</v>
      </c>
    </row>
    <row r="373" spans="1:4" ht="19.5" customHeight="1" x14ac:dyDescent="0.15">
      <c r="A373" s="48">
        <v>16080</v>
      </c>
      <c r="B373" s="48" t="s">
        <v>245</v>
      </c>
      <c r="C373" s="48" t="s">
        <v>687</v>
      </c>
      <c r="D373" s="48" t="s">
        <v>38</v>
      </c>
    </row>
    <row r="374" spans="1:4" ht="19.5" customHeight="1" x14ac:dyDescent="0.15">
      <c r="A374" s="48">
        <v>16081</v>
      </c>
      <c r="B374" s="48" t="s">
        <v>245</v>
      </c>
      <c r="C374" s="48" t="s">
        <v>688</v>
      </c>
      <c r="D374" s="48" t="s">
        <v>38</v>
      </c>
    </row>
    <row r="375" spans="1:4" ht="19.5" customHeight="1" x14ac:dyDescent="0.15">
      <c r="A375" s="48">
        <v>16094</v>
      </c>
      <c r="B375" s="48" t="s">
        <v>689</v>
      </c>
      <c r="C375" s="48" t="s">
        <v>690</v>
      </c>
      <c r="D375" s="48" t="s">
        <v>38</v>
      </c>
    </row>
    <row r="376" spans="1:4" ht="19.5" customHeight="1" x14ac:dyDescent="0.15">
      <c r="A376" s="48">
        <v>16117</v>
      </c>
      <c r="B376" s="48" t="s">
        <v>691</v>
      </c>
      <c r="C376" s="48" t="s">
        <v>692</v>
      </c>
      <c r="D376" s="48" t="s">
        <v>43</v>
      </c>
    </row>
    <row r="377" spans="1:4" ht="19.5" customHeight="1" x14ac:dyDescent="0.15">
      <c r="A377" s="48">
        <v>16122</v>
      </c>
      <c r="B377" s="48" t="s">
        <v>691</v>
      </c>
      <c r="C377" s="48" t="s">
        <v>693</v>
      </c>
      <c r="D377" s="48" t="s">
        <v>43</v>
      </c>
    </row>
    <row r="378" spans="1:4" ht="19.5" customHeight="1" x14ac:dyDescent="0.15">
      <c r="A378" s="48">
        <v>16123</v>
      </c>
      <c r="B378" s="48" t="s">
        <v>691</v>
      </c>
      <c r="C378" s="48" t="s">
        <v>694</v>
      </c>
      <c r="D378" s="48" t="s">
        <v>43</v>
      </c>
    </row>
    <row r="379" spans="1:4" ht="19.5" customHeight="1" x14ac:dyDescent="0.15">
      <c r="A379" s="48">
        <v>16124</v>
      </c>
      <c r="B379" s="48" t="s">
        <v>695</v>
      </c>
      <c r="C379" s="48" t="s">
        <v>696</v>
      </c>
      <c r="D379" s="48" t="s">
        <v>43</v>
      </c>
    </row>
    <row r="380" spans="1:4" ht="19.5" customHeight="1" x14ac:dyDescent="0.15">
      <c r="A380" s="48">
        <v>16129</v>
      </c>
      <c r="B380" s="48" t="s">
        <v>695</v>
      </c>
      <c r="C380" s="48" t="s">
        <v>697</v>
      </c>
      <c r="D380" s="48" t="s">
        <v>43</v>
      </c>
    </row>
    <row r="381" spans="1:4" ht="19.5" customHeight="1" x14ac:dyDescent="0.15">
      <c r="A381" s="48">
        <v>16130</v>
      </c>
      <c r="B381" s="48" t="s">
        <v>695</v>
      </c>
      <c r="C381" s="48" t="s">
        <v>698</v>
      </c>
      <c r="D381" s="48" t="s">
        <v>43</v>
      </c>
    </row>
    <row r="382" spans="1:4" ht="19.5" customHeight="1" x14ac:dyDescent="0.15">
      <c r="A382" s="48">
        <v>16137</v>
      </c>
      <c r="B382" s="48" t="s">
        <v>699</v>
      </c>
      <c r="C382" s="48" t="s">
        <v>700</v>
      </c>
      <c r="D382" s="48" t="s">
        <v>40</v>
      </c>
    </row>
    <row r="383" spans="1:4" ht="19.5" customHeight="1" x14ac:dyDescent="0.15">
      <c r="A383" s="48">
        <v>16152</v>
      </c>
      <c r="B383" s="48" t="s">
        <v>701</v>
      </c>
      <c r="C383" s="48" t="s">
        <v>702</v>
      </c>
      <c r="D383" s="48" t="s">
        <v>40</v>
      </c>
    </row>
    <row r="384" spans="1:4" ht="19.5" customHeight="1" x14ac:dyDescent="0.15">
      <c r="A384" s="48">
        <v>16180</v>
      </c>
      <c r="B384" s="48" t="s">
        <v>59</v>
      </c>
      <c r="C384" s="48" t="s">
        <v>703</v>
      </c>
      <c r="D384" s="48" t="s">
        <v>40</v>
      </c>
    </row>
    <row r="385" spans="1:4" ht="19.5" customHeight="1" x14ac:dyDescent="0.15">
      <c r="A385" s="48">
        <v>16225</v>
      </c>
      <c r="B385" s="48" t="s">
        <v>680</v>
      </c>
      <c r="C385" s="48" t="s">
        <v>704</v>
      </c>
      <c r="D385" s="48" t="s">
        <v>43</v>
      </c>
    </row>
    <row r="386" spans="1:4" ht="19.5" customHeight="1" x14ac:dyDescent="0.15">
      <c r="A386" s="48">
        <v>16255</v>
      </c>
      <c r="B386" s="48" t="s">
        <v>705</v>
      </c>
      <c r="C386" s="48" t="s">
        <v>706</v>
      </c>
      <c r="D386" s="48" t="s">
        <v>40</v>
      </c>
    </row>
    <row r="387" spans="1:4" ht="19.5" customHeight="1" x14ac:dyDescent="0.15">
      <c r="A387" s="48">
        <v>16300</v>
      </c>
      <c r="B387" s="48" t="s">
        <v>707</v>
      </c>
      <c r="C387" s="48" t="s">
        <v>708</v>
      </c>
      <c r="D387" s="48" t="s">
        <v>40</v>
      </c>
    </row>
    <row r="388" spans="1:4" ht="19.5" customHeight="1" x14ac:dyDescent="0.15">
      <c r="A388" s="48">
        <v>16301</v>
      </c>
      <c r="B388" s="48" t="s">
        <v>707</v>
      </c>
      <c r="C388" s="48" t="s">
        <v>709</v>
      </c>
      <c r="D388" s="48" t="s">
        <v>40</v>
      </c>
    </row>
    <row r="389" spans="1:4" ht="19.5" customHeight="1" x14ac:dyDescent="0.15">
      <c r="A389" s="48">
        <v>16373</v>
      </c>
      <c r="B389" s="48" t="s">
        <v>710</v>
      </c>
      <c r="C389" s="48" t="s">
        <v>711</v>
      </c>
      <c r="D389" s="48" t="s">
        <v>40</v>
      </c>
    </row>
    <row r="390" spans="1:4" ht="19.5" customHeight="1" x14ac:dyDescent="0.15">
      <c r="A390" s="48">
        <v>16397</v>
      </c>
      <c r="B390" s="48" t="s">
        <v>712</v>
      </c>
      <c r="C390" s="48" t="s">
        <v>713</v>
      </c>
      <c r="D390" s="48" t="s">
        <v>43</v>
      </c>
    </row>
    <row r="391" spans="1:4" ht="19.5" customHeight="1" x14ac:dyDescent="0.15">
      <c r="A391" s="48">
        <v>16400</v>
      </c>
      <c r="B391" s="48" t="s">
        <v>712</v>
      </c>
      <c r="C391" s="48" t="s">
        <v>714</v>
      </c>
      <c r="D391" s="48" t="s">
        <v>43</v>
      </c>
    </row>
    <row r="392" spans="1:4" ht="19.5" customHeight="1" x14ac:dyDescent="0.15">
      <c r="A392" s="48">
        <v>16401</v>
      </c>
      <c r="B392" s="48" t="s">
        <v>676</v>
      </c>
      <c r="C392" s="48" t="s">
        <v>715</v>
      </c>
      <c r="D392" s="48" t="s">
        <v>38</v>
      </c>
    </row>
    <row r="393" spans="1:4" ht="19.5" customHeight="1" x14ac:dyDescent="0.15">
      <c r="A393" s="48">
        <v>16431</v>
      </c>
      <c r="B393" s="48" t="s">
        <v>716</v>
      </c>
      <c r="C393" s="48" t="s">
        <v>717</v>
      </c>
      <c r="D393" s="48" t="s">
        <v>61</v>
      </c>
    </row>
    <row r="394" spans="1:4" ht="19.5" customHeight="1" x14ac:dyDescent="0.15">
      <c r="A394" s="48">
        <v>16433</v>
      </c>
      <c r="B394" s="48" t="s">
        <v>718</v>
      </c>
      <c r="C394" s="48" t="s">
        <v>719</v>
      </c>
      <c r="D394" s="48" t="s">
        <v>40</v>
      </c>
    </row>
    <row r="395" spans="1:4" ht="19.5" customHeight="1" x14ac:dyDescent="0.15">
      <c r="A395" s="48">
        <v>16441</v>
      </c>
      <c r="B395" s="48" t="s">
        <v>607</v>
      </c>
      <c r="C395" s="48" t="s">
        <v>720</v>
      </c>
      <c r="D395" s="48" t="s">
        <v>38</v>
      </c>
    </row>
    <row r="396" spans="1:4" ht="19.5" customHeight="1" x14ac:dyDescent="0.15">
      <c r="A396" s="48">
        <v>16443</v>
      </c>
      <c r="B396" s="48" t="s">
        <v>721</v>
      </c>
      <c r="C396" s="48" t="s">
        <v>722</v>
      </c>
      <c r="D396" s="48" t="s">
        <v>40</v>
      </c>
    </row>
    <row r="397" spans="1:4" ht="19.5" customHeight="1" x14ac:dyDescent="0.15">
      <c r="A397" s="48">
        <v>16458</v>
      </c>
      <c r="B397" s="48" t="s">
        <v>723</v>
      </c>
      <c r="C397" s="48" t="s">
        <v>724</v>
      </c>
      <c r="D397" s="48" t="s">
        <v>43</v>
      </c>
    </row>
    <row r="398" spans="1:4" ht="19.5" customHeight="1" x14ac:dyDescent="0.15">
      <c r="A398" s="48">
        <v>16470</v>
      </c>
      <c r="B398" s="48" t="s">
        <v>725</v>
      </c>
      <c r="C398" s="48" t="s">
        <v>726</v>
      </c>
      <c r="D398" s="48" t="s">
        <v>40</v>
      </c>
    </row>
    <row r="399" spans="1:4" ht="19.5" customHeight="1" x14ac:dyDescent="0.15">
      <c r="A399" s="48">
        <v>16471</v>
      </c>
      <c r="B399" s="48" t="s">
        <v>2</v>
      </c>
      <c r="C399" s="48" t="s">
        <v>727</v>
      </c>
      <c r="D399" s="48" t="s">
        <v>38</v>
      </c>
    </row>
    <row r="400" spans="1:4" ht="19.5" customHeight="1" x14ac:dyDescent="0.15">
      <c r="A400" s="48">
        <v>16519</v>
      </c>
      <c r="B400" s="48" t="s">
        <v>377</v>
      </c>
      <c r="C400" s="48" t="s">
        <v>728</v>
      </c>
      <c r="D400" s="48" t="s">
        <v>40</v>
      </c>
    </row>
    <row r="401" spans="1:4" ht="19.5" customHeight="1" x14ac:dyDescent="0.15">
      <c r="A401" s="48">
        <v>16521</v>
      </c>
      <c r="B401" s="48" t="s">
        <v>377</v>
      </c>
      <c r="C401" s="48" t="s">
        <v>729</v>
      </c>
      <c r="D401" s="48" t="s">
        <v>40</v>
      </c>
    </row>
    <row r="402" spans="1:4" ht="19.5" customHeight="1" x14ac:dyDescent="0.15">
      <c r="A402" s="48">
        <v>16558</v>
      </c>
      <c r="B402" s="48" t="s">
        <v>730</v>
      </c>
      <c r="C402" s="48" t="s">
        <v>731</v>
      </c>
      <c r="D402" s="48" t="s">
        <v>40</v>
      </c>
    </row>
    <row r="403" spans="1:4" ht="19.5" customHeight="1" x14ac:dyDescent="0.15">
      <c r="A403" s="48">
        <v>16575</v>
      </c>
      <c r="B403" s="48" t="s">
        <v>732</v>
      </c>
      <c r="C403" s="48" t="s">
        <v>733</v>
      </c>
      <c r="D403" s="48" t="s">
        <v>38</v>
      </c>
    </row>
    <row r="404" spans="1:4" ht="19.5" customHeight="1" x14ac:dyDescent="0.15">
      <c r="A404" s="48">
        <v>16583</v>
      </c>
      <c r="B404" s="48" t="s">
        <v>734</v>
      </c>
      <c r="C404" s="48" t="s">
        <v>735</v>
      </c>
      <c r="D404" s="48" t="s">
        <v>38</v>
      </c>
    </row>
    <row r="405" spans="1:4" ht="19.5" customHeight="1" x14ac:dyDescent="0.15">
      <c r="A405" s="48">
        <v>16584</v>
      </c>
      <c r="B405" s="48" t="s">
        <v>734</v>
      </c>
      <c r="C405" s="48" t="s">
        <v>736</v>
      </c>
      <c r="D405" s="48" t="s">
        <v>38</v>
      </c>
    </row>
    <row r="406" spans="1:4" ht="19.5" customHeight="1" x14ac:dyDescent="0.15">
      <c r="A406" s="48">
        <v>16585</v>
      </c>
      <c r="B406" s="48" t="s">
        <v>734</v>
      </c>
      <c r="C406" s="48" t="s">
        <v>737</v>
      </c>
      <c r="D406" s="48" t="s">
        <v>38</v>
      </c>
    </row>
    <row r="407" spans="1:4" ht="19.5" customHeight="1" x14ac:dyDescent="0.15">
      <c r="A407" s="48">
        <v>16589</v>
      </c>
      <c r="B407" s="48" t="s">
        <v>738</v>
      </c>
      <c r="C407" s="48" t="s">
        <v>739</v>
      </c>
      <c r="D407" s="48" t="s">
        <v>38</v>
      </c>
    </row>
    <row r="408" spans="1:4" ht="19.5" customHeight="1" x14ac:dyDescent="0.15">
      <c r="A408" s="48">
        <v>16590</v>
      </c>
      <c r="B408" s="48" t="s">
        <v>738</v>
      </c>
      <c r="C408" s="48" t="s">
        <v>740</v>
      </c>
      <c r="D408" s="48" t="s">
        <v>38</v>
      </c>
    </row>
    <row r="409" spans="1:4" ht="19.5" customHeight="1" x14ac:dyDescent="0.15">
      <c r="A409" s="48">
        <v>16591</v>
      </c>
      <c r="B409" s="48" t="s">
        <v>738</v>
      </c>
      <c r="C409" s="48" t="s">
        <v>741</v>
      </c>
      <c r="D409" s="48" t="s">
        <v>38</v>
      </c>
    </row>
    <row r="410" spans="1:4" ht="19.5" customHeight="1" x14ac:dyDescent="0.15">
      <c r="A410" s="48">
        <v>16636</v>
      </c>
      <c r="B410" s="48" t="s">
        <v>47</v>
      </c>
      <c r="C410" s="48" t="s">
        <v>742</v>
      </c>
      <c r="D410" s="48" t="s">
        <v>41</v>
      </c>
    </row>
    <row r="411" spans="1:4" ht="19.5" customHeight="1" x14ac:dyDescent="0.15">
      <c r="A411" s="48">
        <v>16637</v>
      </c>
      <c r="B411" s="48" t="s">
        <v>47</v>
      </c>
      <c r="C411" s="48" t="s">
        <v>743</v>
      </c>
      <c r="D411" s="48" t="s">
        <v>41</v>
      </c>
    </row>
    <row r="412" spans="1:4" ht="19.5" customHeight="1" x14ac:dyDescent="0.15">
      <c r="A412" s="48">
        <v>16643</v>
      </c>
      <c r="B412" s="48" t="s">
        <v>52</v>
      </c>
      <c r="C412" s="48" t="s">
        <v>744</v>
      </c>
      <c r="D412" s="48" t="s">
        <v>41</v>
      </c>
    </row>
    <row r="413" spans="1:4" ht="19.5" customHeight="1" x14ac:dyDescent="0.15">
      <c r="A413" s="48">
        <v>16664</v>
      </c>
      <c r="B413" s="48" t="s">
        <v>745</v>
      </c>
      <c r="C413" s="48" t="s">
        <v>746</v>
      </c>
      <c r="D413" s="48" t="s">
        <v>43</v>
      </c>
    </row>
    <row r="414" spans="1:4" ht="19.5" customHeight="1" x14ac:dyDescent="0.15">
      <c r="A414" s="48">
        <v>16669</v>
      </c>
      <c r="B414" s="48" t="s">
        <v>747</v>
      </c>
      <c r="C414" s="48" t="s">
        <v>748</v>
      </c>
      <c r="D414" s="48" t="s">
        <v>43</v>
      </c>
    </row>
    <row r="415" spans="1:4" ht="19.5" customHeight="1" x14ac:dyDescent="0.15">
      <c r="A415" s="48">
        <v>16673</v>
      </c>
      <c r="B415" s="48" t="s">
        <v>749</v>
      </c>
      <c r="C415" s="48" t="s">
        <v>750</v>
      </c>
      <c r="D415" s="48" t="s">
        <v>54</v>
      </c>
    </row>
    <row r="416" spans="1:4" ht="19.5" customHeight="1" x14ac:dyDescent="0.15">
      <c r="A416" s="48">
        <v>16686</v>
      </c>
      <c r="B416" s="48" t="s">
        <v>52</v>
      </c>
      <c r="C416" s="48" t="s">
        <v>751</v>
      </c>
      <c r="D416" s="48" t="s">
        <v>41</v>
      </c>
    </row>
    <row r="417" spans="1:4" ht="19.5" customHeight="1" x14ac:dyDescent="0.15">
      <c r="A417" s="48">
        <v>16688</v>
      </c>
      <c r="B417" s="48" t="s">
        <v>752</v>
      </c>
      <c r="C417" s="48" t="s">
        <v>753</v>
      </c>
      <c r="D417" s="48" t="s">
        <v>38</v>
      </c>
    </row>
    <row r="418" spans="1:4" ht="19.5" customHeight="1" x14ac:dyDescent="0.15">
      <c r="A418" s="48">
        <v>16699</v>
      </c>
      <c r="B418" s="48" t="s">
        <v>754</v>
      </c>
      <c r="C418" s="48" t="s">
        <v>755</v>
      </c>
      <c r="D418" s="48" t="s">
        <v>43</v>
      </c>
    </row>
    <row r="419" spans="1:4" ht="19.5" customHeight="1" x14ac:dyDescent="0.15">
      <c r="A419" s="48">
        <v>16700</v>
      </c>
      <c r="B419" s="48" t="s">
        <v>754</v>
      </c>
      <c r="C419" s="48" t="s">
        <v>756</v>
      </c>
      <c r="D419" s="48" t="s">
        <v>43</v>
      </c>
    </row>
    <row r="420" spans="1:4" ht="19.5" customHeight="1" x14ac:dyDescent="0.15">
      <c r="A420" s="48">
        <v>16706</v>
      </c>
      <c r="B420" s="48" t="s">
        <v>663</v>
      </c>
      <c r="C420" s="48" t="s">
        <v>757</v>
      </c>
      <c r="D420" s="48" t="s">
        <v>40</v>
      </c>
    </row>
    <row r="421" spans="1:4" ht="19.5" customHeight="1" x14ac:dyDescent="0.15">
      <c r="A421" s="48">
        <v>16714</v>
      </c>
      <c r="B421" s="48" t="s">
        <v>758</v>
      </c>
      <c r="C421" s="48" t="s">
        <v>759</v>
      </c>
      <c r="D421" s="48" t="s">
        <v>38</v>
      </c>
    </row>
    <row r="422" spans="1:4" ht="19.5" customHeight="1" x14ac:dyDescent="0.15">
      <c r="A422" s="48">
        <v>16715</v>
      </c>
      <c r="B422" s="48" t="s">
        <v>758</v>
      </c>
      <c r="C422" s="48" t="s">
        <v>760</v>
      </c>
      <c r="D422" s="48" t="s">
        <v>38</v>
      </c>
    </row>
    <row r="423" spans="1:4" ht="19.5" customHeight="1" x14ac:dyDescent="0.15">
      <c r="A423" s="48">
        <v>16720</v>
      </c>
      <c r="B423" s="48" t="s">
        <v>761</v>
      </c>
      <c r="C423" s="48" t="s">
        <v>762</v>
      </c>
      <c r="D423" s="48" t="s">
        <v>38</v>
      </c>
    </row>
    <row r="424" spans="1:4" ht="19.5" customHeight="1" x14ac:dyDescent="0.15">
      <c r="A424" s="48">
        <v>16721</v>
      </c>
      <c r="B424" s="48" t="s">
        <v>761</v>
      </c>
      <c r="C424" s="48" t="s">
        <v>763</v>
      </c>
      <c r="D424" s="48" t="s">
        <v>38</v>
      </c>
    </row>
    <row r="425" spans="1:4" ht="19.5" customHeight="1" x14ac:dyDescent="0.15">
      <c r="A425" s="48">
        <v>16722</v>
      </c>
      <c r="B425" s="48" t="s">
        <v>761</v>
      </c>
      <c r="C425" s="48" t="s">
        <v>764</v>
      </c>
      <c r="D425" s="48" t="s">
        <v>38</v>
      </c>
    </row>
    <row r="426" spans="1:4" ht="19.5" customHeight="1" x14ac:dyDescent="0.15">
      <c r="A426" s="48">
        <v>16742</v>
      </c>
      <c r="B426" s="48" t="s">
        <v>765</v>
      </c>
      <c r="C426" s="48" t="s">
        <v>766</v>
      </c>
      <c r="D426" s="48" t="s">
        <v>38</v>
      </c>
    </row>
    <row r="427" spans="1:4" ht="19.5" customHeight="1" x14ac:dyDescent="0.15">
      <c r="A427" s="48">
        <v>16753</v>
      </c>
      <c r="B427" s="48" t="s">
        <v>768</v>
      </c>
      <c r="C427" s="48" t="s">
        <v>769</v>
      </c>
      <c r="D427" s="48" t="s">
        <v>38</v>
      </c>
    </row>
    <row r="428" spans="1:4" ht="19.5" customHeight="1" x14ac:dyDescent="0.15">
      <c r="A428" s="48">
        <v>16754</v>
      </c>
      <c r="B428" s="48" t="s">
        <v>768</v>
      </c>
      <c r="C428" s="48" t="s">
        <v>770</v>
      </c>
      <c r="D428" s="48" t="s">
        <v>38</v>
      </c>
    </row>
    <row r="429" spans="1:4" ht="19.5" customHeight="1" x14ac:dyDescent="0.15">
      <c r="A429" s="48">
        <v>16756</v>
      </c>
      <c r="B429" s="48" t="s">
        <v>768</v>
      </c>
      <c r="C429" s="48" t="s">
        <v>771</v>
      </c>
      <c r="D429" s="48" t="s">
        <v>38</v>
      </c>
    </row>
    <row r="430" spans="1:4" ht="19.5" customHeight="1" x14ac:dyDescent="0.15">
      <c r="A430" s="48">
        <v>16758</v>
      </c>
      <c r="B430" s="48" t="s">
        <v>772</v>
      </c>
      <c r="C430" s="48" t="s">
        <v>773</v>
      </c>
      <c r="D430" s="48" t="s">
        <v>38</v>
      </c>
    </row>
    <row r="431" spans="1:4" ht="19.5" customHeight="1" x14ac:dyDescent="0.15">
      <c r="A431" s="48">
        <v>16759</v>
      </c>
      <c r="B431" s="48" t="s">
        <v>774</v>
      </c>
      <c r="C431" s="48" t="s">
        <v>775</v>
      </c>
      <c r="D431" s="48" t="s">
        <v>38</v>
      </c>
    </row>
    <row r="432" spans="1:4" ht="19.5" customHeight="1" x14ac:dyDescent="0.15">
      <c r="A432" s="48">
        <v>16790</v>
      </c>
      <c r="B432" s="48" t="s">
        <v>663</v>
      </c>
      <c r="C432" s="48" t="s">
        <v>776</v>
      </c>
      <c r="D432" s="48" t="s">
        <v>40</v>
      </c>
    </row>
    <row r="433" spans="1:4" ht="19.5" customHeight="1" x14ac:dyDescent="0.15">
      <c r="A433" s="48">
        <v>16792</v>
      </c>
      <c r="B433" s="48" t="s">
        <v>777</v>
      </c>
      <c r="C433" s="48" t="s">
        <v>778</v>
      </c>
      <c r="D433" s="48" t="s">
        <v>43</v>
      </c>
    </row>
    <row r="434" spans="1:4" ht="19.5" customHeight="1" x14ac:dyDescent="0.15">
      <c r="A434" s="48">
        <v>16793</v>
      </c>
      <c r="B434" s="48" t="s">
        <v>777</v>
      </c>
      <c r="C434" s="48" t="s">
        <v>779</v>
      </c>
      <c r="D434" s="48" t="s">
        <v>43</v>
      </c>
    </row>
    <row r="435" spans="1:4" ht="19.5" customHeight="1" x14ac:dyDescent="0.15">
      <c r="A435" s="48">
        <v>16794</v>
      </c>
      <c r="B435" s="48" t="s">
        <v>780</v>
      </c>
      <c r="C435" s="48" t="s">
        <v>781</v>
      </c>
      <c r="D435" s="48" t="s">
        <v>43</v>
      </c>
    </row>
    <row r="436" spans="1:4" ht="19.5" customHeight="1" x14ac:dyDescent="0.15">
      <c r="A436" s="48">
        <v>16795</v>
      </c>
      <c r="B436" s="48" t="s">
        <v>780</v>
      </c>
      <c r="C436" s="48" t="s">
        <v>782</v>
      </c>
      <c r="D436" s="48" t="s">
        <v>43</v>
      </c>
    </row>
    <row r="437" spans="1:4" ht="19.5" customHeight="1" x14ac:dyDescent="0.15">
      <c r="A437" s="48">
        <v>16796</v>
      </c>
      <c r="B437" s="48" t="s">
        <v>783</v>
      </c>
      <c r="C437" s="48" t="s">
        <v>784</v>
      </c>
      <c r="D437" s="48" t="s">
        <v>40</v>
      </c>
    </row>
    <row r="438" spans="1:4" ht="19.5" customHeight="1" x14ac:dyDescent="0.15">
      <c r="A438" s="48">
        <v>16823</v>
      </c>
      <c r="B438" s="48" t="s">
        <v>375</v>
      </c>
      <c r="C438" s="48" t="s">
        <v>785</v>
      </c>
      <c r="D438" s="48" t="s">
        <v>40</v>
      </c>
    </row>
    <row r="439" spans="1:4" ht="19.5" customHeight="1" x14ac:dyDescent="0.15">
      <c r="A439" s="48">
        <v>16824</v>
      </c>
      <c r="B439" s="48" t="s">
        <v>375</v>
      </c>
      <c r="C439" s="48" t="s">
        <v>786</v>
      </c>
      <c r="D439" s="48" t="s">
        <v>40</v>
      </c>
    </row>
    <row r="440" spans="1:4" ht="19.5" customHeight="1" x14ac:dyDescent="0.15">
      <c r="A440" s="48">
        <v>16827</v>
      </c>
      <c r="B440" s="48" t="s">
        <v>516</v>
      </c>
      <c r="C440" s="48" t="s">
        <v>787</v>
      </c>
      <c r="D440" s="48" t="s">
        <v>38</v>
      </c>
    </row>
    <row r="441" spans="1:4" ht="19.5" customHeight="1" x14ac:dyDescent="0.15">
      <c r="A441" s="48">
        <v>16828</v>
      </c>
      <c r="B441" s="48" t="s">
        <v>788</v>
      </c>
      <c r="C441" s="48" t="s">
        <v>789</v>
      </c>
      <c r="D441" s="48" t="s">
        <v>38</v>
      </c>
    </row>
    <row r="442" spans="1:4" ht="19.5" customHeight="1" x14ac:dyDescent="0.15">
      <c r="A442" s="48">
        <v>16830</v>
      </c>
      <c r="B442" s="48" t="s">
        <v>599</v>
      </c>
      <c r="C442" s="48" t="s">
        <v>790</v>
      </c>
      <c r="D442" s="48" t="s">
        <v>40</v>
      </c>
    </row>
    <row r="443" spans="1:4" ht="19.5" customHeight="1" x14ac:dyDescent="0.15">
      <c r="A443" s="48">
        <v>16832</v>
      </c>
      <c r="B443" s="48" t="s">
        <v>791</v>
      </c>
      <c r="C443" s="48" t="s">
        <v>792</v>
      </c>
      <c r="D443" s="48" t="s">
        <v>38</v>
      </c>
    </row>
    <row r="444" spans="1:4" ht="19.5" customHeight="1" x14ac:dyDescent="0.15">
      <c r="A444" s="48">
        <v>16837</v>
      </c>
      <c r="B444" s="48" t="s">
        <v>793</v>
      </c>
      <c r="C444" s="48" t="s">
        <v>794</v>
      </c>
      <c r="D444" s="48" t="s">
        <v>54</v>
      </c>
    </row>
    <row r="445" spans="1:4" ht="19.5" customHeight="1" x14ac:dyDescent="0.15">
      <c r="A445" s="48">
        <v>16841</v>
      </c>
      <c r="B445" s="48" t="s">
        <v>795</v>
      </c>
      <c r="C445" s="48" t="s">
        <v>796</v>
      </c>
      <c r="D445" s="48" t="s">
        <v>40</v>
      </c>
    </row>
    <row r="446" spans="1:4" ht="19.5" customHeight="1" x14ac:dyDescent="0.15">
      <c r="A446" s="48">
        <v>16858</v>
      </c>
      <c r="B446" s="48" t="s">
        <v>797</v>
      </c>
      <c r="C446" s="48" t="s">
        <v>798</v>
      </c>
      <c r="D446" s="48" t="s">
        <v>38</v>
      </c>
    </row>
    <row r="447" spans="1:4" ht="19.5" customHeight="1" x14ac:dyDescent="0.15">
      <c r="A447" s="48">
        <v>16861</v>
      </c>
      <c r="B447" s="48" t="s">
        <v>799</v>
      </c>
      <c r="C447" s="48" t="s">
        <v>800</v>
      </c>
      <c r="D447" s="48" t="s">
        <v>43</v>
      </c>
    </row>
    <row r="448" spans="1:4" ht="19.5" customHeight="1" x14ac:dyDescent="0.15">
      <c r="A448" s="48">
        <v>16862</v>
      </c>
      <c r="B448" s="48" t="s">
        <v>799</v>
      </c>
      <c r="C448" s="48" t="s">
        <v>801</v>
      </c>
      <c r="D448" s="48" t="s">
        <v>43</v>
      </c>
    </row>
    <row r="449" spans="1:4" ht="19.5" customHeight="1" x14ac:dyDescent="0.15">
      <c r="A449" s="48">
        <v>16863</v>
      </c>
      <c r="B449" s="48" t="s">
        <v>663</v>
      </c>
      <c r="C449" s="48" t="s">
        <v>802</v>
      </c>
      <c r="D449" s="48" t="s">
        <v>40</v>
      </c>
    </row>
    <row r="450" spans="1:4" ht="19.5" customHeight="1" x14ac:dyDescent="0.15">
      <c r="A450" s="48">
        <v>16864</v>
      </c>
      <c r="B450" s="48" t="s">
        <v>803</v>
      </c>
      <c r="C450" s="48" t="s">
        <v>804</v>
      </c>
      <c r="D450" s="48" t="s">
        <v>38</v>
      </c>
    </row>
    <row r="451" spans="1:4" ht="19.5" customHeight="1" x14ac:dyDescent="0.15">
      <c r="A451" s="48">
        <v>16866</v>
      </c>
      <c r="B451" s="48" t="s">
        <v>805</v>
      </c>
      <c r="C451" s="48" t="s">
        <v>806</v>
      </c>
      <c r="D451" s="48" t="s">
        <v>40</v>
      </c>
    </row>
    <row r="452" spans="1:4" ht="19.5" customHeight="1" x14ac:dyDescent="0.15">
      <c r="A452" s="48">
        <v>16882</v>
      </c>
      <c r="B452" s="48" t="s">
        <v>655</v>
      </c>
      <c r="C452" s="48" t="s">
        <v>807</v>
      </c>
      <c r="D452" s="48" t="s">
        <v>40</v>
      </c>
    </row>
    <row r="453" spans="1:4" ht="19.5" customHeight="1" x14ac:dyDescent="0.15">
      <c r="A453" s="48">
        <v>16883</v>
      </c>
      <c r="B453" s="48" t="s">
        <v>655</v>
      </c>
      <c r="C453" s="48" t="s">
        <v>808</v>
      </c>
      <c r="D453" s="48" t="s">
        <v>40</v>
      </c>
    </row>
    <row r="454" spans="1:4" ht="19.5" customHeight="1" x14ac:dyDescent="0.15">
      <c r="A454" s="48">
        <v>16885</v>
      </c>
      <c r="B454" s="48" t="s">
        <v>809</v>
      </c>
      <c r="C454" s="48" t="s">
        <v>810</v>
      </c>
      <c r="D454" s="48" t="s">
        <v>40</v>
      </c>
    </row>
    <row r="455" spans="1:4" ht="19.5" customHeight="1" x14ac:dyDescent="0.15">
      <c r="A455" s="48">
        <v>16886</v>
      </c>
      <c r="B455" s="48" t="s">
        <v>809</v>
      </c>
      <c r="C455" s="48" t="s">
        <v>811</v>
      </c>
      <c r="D455" s="48" t="s">
        <v>40</v>
      </c>
    </row>
    <row r="456" spans="1:4" ht="19.5" customHeight="1" x14ac:dyDescent="0.15">
      <c r="A456" s="48">
        <v>16959</v>
      </c>
      <c r="B456" s="48" t="s">
        <v>812</v>
      </c>
      <c r="C456" s="48" t="s">
        <v>813</v>
      </c>
      <c r="D456" s="48" t="s">
        <v>43</v>
      </c>
    </row>
    <row r="457" spans="1:4" ht="19.5" customHeight="1" x14ac:dyDescent="0.15">
      <c r="A457" s="48">
        <v>16965</v>
      </c>
      <c r="B457" s="48" t="s">
        <v>814</v>
      </c>
      <c r="C457" s="48" t="s">
        <v>815</v>
      </c>
      <c r="D457" s="48" t="s">
        <v>61</v>
      </c>
    </row>
    <row r="458" spans="1:4" ht="19.5" customHeight="1" x14ac:dyDescent="0.15">
      <c r="A458" s="48">
        <v>16984</v>
      </c>
      <c r="B458" s="48" t="s">
        <v>774</v>
      </c>
      <c r="C458" s="48" t="s">
        <v>816</v>
      </c>
      <c r="D458" s="48" t="s">
        <v>38</v>
      </c>
    </row>
    <row r="459" spans="1:4" ht="19.5" customHeight="1" x14ac:dyDescent="0.15">
      <c r="A459" s="48">
        <v>16985</v>
      </c>
      <c r="B459" s="48" t="s">
        <v>774</v>
      </c>
      <c r="C459" s="48" t="s">
        <v>817</v>
      </c>
      <c r="D459" s="48" t="s">
        <v>38</v>
      </c>
    </row>
    <row r="460" spans="1:4" ht="19.5" customHeight="1" x14ac:dyDescent="0.15">
      <c r="A460" s="48">
        <v>17008</v>
      </c>
      <c r="B460" s="48" t="s">
        <v>795</v>
      </c>
      <c r="C460" s="48" t="s">
        <v>818</v>
      </c>
      <c r="D460" s="48" t="s">
        <v>40</v>
      </c>
    </row>
    <row r="461" spans="1:4" ht="19.5" customHeight="1" x14ac:dyDescent="0.15">
      <c r="A461" s="48">
        <v>17009</v>
      </c>
      <c r="B461" s="48" t="s">
        <v>819</v>
      </c>
      <c r="C461" s="48" t="s">
        <v>820</v>
      </c>
      <c r="D461" s="48" t="s">
        <v>38</v>
      </c>
    </row>
    <row r="462" spans="1:4" ht="19.5" customHeight="1" x14ac:dyDescent="0.15">
      <c r="A462" s="48">
        <v>17010</v>
      </c>
      <c r="B462" s="48" t="s">
        <v>819</v>
      </c>
      <c r="C462" s="48" t="s">
        <v>821</v>
      </c>
      <c r="D462" s="48" t="s">
        <v>38</v>
      </c>
    </row>
    <row r="463" spans="1:4" ht="19.5" customHeight="1" x14ac:dyDescent="0.15">
      <c r="A463" s="48">
        <v>17013</v>
      </c>
      <c r="B463" s="48" t="s">
        <v>822</v>
      </c>
      <c r="C463" s="48" t="s">
        <v>823</v>
      </c>
      <c r="D463" s="48" t="s">
        <v>38</v>
      </c>
    </row>
    <row r="464" spans="1:4" ht="19.5" customHeight="1" x14ac:dyDescent="0.15">
      <c r="A464" s="48">
        <v>17034</v>
      </c>
      <c r="B464" s="48" t="s">
        <v>154</v>
      </c>
      <c r="C464" s="48" t="s">
        <v>824</v>
      </c>
      <c r="D464" s="48" t="s">
        <v>38</v>
      </c>
    </row>
    <row r="465" spans="1:4" ht="19.5" customHeight="1" x14ac:dyDescent="0.15">
      <c r="A465" s="48">
        <v>17051</v>
      </c>
      <c r="B465" s="48" t="s">
        <v>47</v>
      </c>
      <c r="C465" s="48" t="s">
        <v>825</v>
      </c>
      <c r="D465" s="48" t="s">
        <v>41</v>
      </c>
    </row>
    <row r="466" spans="1:4" ht="19.5" customHeight="1" x14ac:dyDescent="0.15">
      <c r="A466" s="48">
        <v>17106</v>
      </c>
      <c r="B466" s="48" t="s">
        <v>826</v>
      </c>
      <c r="C466" s="48" t="s">
        <v>827</v>
      </c>
      <c r="D466" s="48" t="s">
        <v>38</v>
      </c>
    </row>
    <row r="467" spans="1:4" ht="19.5" customHeight="1" x14ac:dyDescent="0.15">
      <c r="A467" s="48">
        <v>17110</v>
      </c>
      <c r="B467" s="48" t="s">
        <v>826</v>
      </c>
      <c r="C467" s="48" t="s">
        <v>828</v>
      </c>
      <c r="D467" s="48" t="s">
        <v>38</v>
      </c>
    </row>
    <row r="468" spans="1:4" ht="19.5" customHeight="1" x14ac:dyDescent="0.15">
      <c r="A468" s="48">
        <v>17113</v>
      </c>
      <c r="B468" s="48" t="s">
        <v>829</v>
      </c>
      <c r="C468" s="48" t="s">
        <v>830</v>
      </c>
      <c r="D468" s="48" t="s">
        <v>38</v>
      </c>
    </row>
    <row r="469" spans="1:4" ht="19.5" customHeight="1" x14ac:dyDescent="0.15">
      <c r="A469" s="48">
        <v>17114</v>
      </c>
      <c r="B469" s="48" t="s">
        <v>829</v>
      </c>
      <c r="C469" s="48" t="s">
        <v>831</v>
      </c>
      <c r="D469" s="48" t="s">
        <v>38</v>
      </c>
    </row>
    <row r="470" spans="1:4" ht="19.5" customHeight="1" x14ac:dyDescent="0.15">
      <c r="A470" s="48">
        <v>17116</v>
      </c>
      <c r="B470" s="48" t="s">
        <v>832</v>
      </c>
      <c r="C470" s="48" t="s">
        <v>833</v>
      </c>
      <c r="D470" s="48" t="s">
        <v>38</v>
      </c>
    </row>
    <row r="471" spans="1:4" ht="19.5" customHeight="1" x14ac:dyDescent="0.15">
      <c r="A471" s="48">
        <v>17117</v>
      </c>
      <c r="B471" s="48" t="s">
        <v>832</v>
      </c>
      <c r="C471" s="48" t="s">
        <v>834</v>
      </c>
      <c r="D471" s="48" t="s">
        <v>38</v>
      </c>
    </row>
    <row r="472" spans="1:4" ht="19.5" customHeight="1" x14ac:dyDescent="0.15">
      <c r="A472" s="48">
        <v>17120</v>
      </c>
      <c r="B472" s="48" t="s">
        <v>835</v>
      </c>
      <c r="C472" s="48" t="s">
        <v>836</v>
      </c>
      <c r="D472" s="48" t="s">
        <v>38</v>
      </c>
    </row>
    <row r="473" spans="1:4" ht="19.5" customHeight="1" x14ac:dyDescent="0.15">
      <c r="A473" s="48">
        <v>17121</v>
      </c>
      <c r="B473" s="48" t="s">
        <v>837</v>
      </c>
      <c r="C473" s="48" t="s">
        <v>838</v>
      </c>
      <c r="D473" s="48" t="s">
        <v>38</v>
      </c>
    </row>
    <row r="474" spans="1:4" ht="19.5" customHeight="1" x14ac:dyDescent="0.15">
      <c r="A474" s="48">
        <v>17136</v>
      </c>
      <c r="B474" s="48" t="s">
        <v>839</v>
      </c>
      <c r="C474" s="48" t="s">
        <v>840</v>
      </c>
      <c r="D474" s="48" t="s">
        <v>40</v>
      </c>
    </row>
    <row r="475" spans="1:4" ht="19.5" customHeight="1" x14ac:dyDescent="0.15">
      <c r="A475" s="48">
        <v>17159</v>
      </c>
      <c r="B475" s="48" t="s">
        <v>238</v>
      </c>
      <c r="C475" s="48" t="s">
        <v>841</v>
      </c>
      <c r="D475" s="48" t="s">
        <v>43</v>
      </c>
    </row>
    <row r="476" spans="1:4" ht="19.5" customHeight="1" x14ac:dyDescent="0.15">
      <c r="A476" s="48">
        <v>17168</v>
      </c>
      <c r="B476" s="48" t="s">
        <v>772</v>
      </c>
      <c r="C476" s="48" t="s">
        <v>842</v>
      </c>
      <c r="D476" s="48" t="s">
        <v>38</v>
      </c>
    </row>
    <row r="477" spans="1:4" ht="19.5" customHeight="1" x14ac:dyDescent="0.15">
      <c r="A477" s="48">
        <v>17169</v>
      </c>
      <c r="B477" s="48" t="s">
        <v>772</v>
      </c>
      <c r="C477" s="48" t="s">
        <v>843</v>
      </c>
      <c r="D477" s="48" t="s">
        <v>38</v>
      </c>
    </row>
    <row r="478" spans="1:4" ht="19.5" customHeight="1" x14ac:dyDescent="0.15">
      <c r="A478" s="48">
        <v>17188</v>
      </c>
      <c r="B478" s="48" t="s">
        <v>52</v>
      </c>
      <c r="C478" s="48" t="s">
        <v>844</v>
      </c>
      <c r="D478" s="48" t="s">
        <v>41</v>
      </c>
    </row>
    <row r="479" spans="1:4" ht="19.5" customHeight="1" x14ac:dyDescent="0.15">
      <c r="A479" s="48">
        <v>17190</v>
      </c>
      <c r="B479" s="48" t="s">
        <v>845</v>
      </c>
      <c r="C479" s="48" t="s">
        <v>846</v>
      </c>
      <c r="D479" s="48" t="s">
        <v>41</v>
      </c>
    </row>
    <row r="480" spans="1:4" ht="19.5" customHeight="1" x14ac:dyDescent="0.15">
      <c r="A480" s="48">
        <v>17197</v>
      </c>
      <c r="B480" s="48" t="s">
        <v>847</v>
      </c>
      <c r="C480" s="48" t="s">
        <v>848</v>
      </c>
      <c r="D480" s="48" t="s">
        <v>40</v>
      </c>
    </row>
    <row r="481" spans="1:4" ht="19.5" customHeight="1" x14ac:dyDescent="0.15">
      <c r="A481" s="48">
        <v>17198</v>
      </c>
      <c r="B481" s="48" t="s">
        <v>847</v>
      </c>
      <c r="C481" s="48" t="s">
        <v>849</v>
      </c>
      <c r="D481" s="48" t="s">
        <v>40</v>
      </c>
    </row>
    <row r="482" spans="1:4" ht="19.5" customHeight="1" x14ac:dyDescent="0.15">
      <c r="A482" s="48">
        <v>17203</v>
      </c>
      <c r="B482" s="48" t="s">
        <v>850</v>
      </c>
      <c r="C482" s="48" t="s">
        <v>851</v>
      </c>
      <c r="D482" s="48" t="s">
        <v>40</v>
      </c>
    </row>
    <row r="483" spans="1:4" ht="19.5" customHeight="1" x14ac:dyDescent="0.15">
      <c r="A483" s="48">
        <v>17206</v>
      </c>
      <c r="B483" s="48" t="s">
        <v>852</v>
      </c>
      <c r="C483" s="48" t="s">
        <v>853</v>
      </c>
      <c r="D483" s="48" t="s">
        <v>40</v>
      </c>
    </row>
    <row r="484" spans="1:4" ht="19.5" customHeight="1" x14ac:dyDescent="0.15">
      <c r="A484" s="48">
        <v>17221</v>
      </c>
      <c r="B484" s="48" t="s">
        <v>854</v>
      </c>
      <c r="C484" s="48" t="s">
        <v>855</v>
      </c>
      <c r="D484" s="48" t="s">
        <v>54</v>
      </c>
    </row>
    <row r="485" spans="1:4" ht="19.5" customHeight="1" x14ac:dyDescent="0.15">
      <c r="A485" s="48">
        <v>17224</v>
      </c>
      <c r="B485" s="48" t="s">
        <v>854</v>
      </c>
      <c r="C485" s="48" t="s">
        <v>856</v>
      </c>
      <c r="D485" s="48" t="s">
        <v>54</v>
      </c>
    </row>
    <row r="486" spans="1:4" ht="19.5" customHeight="1" x14ac:dyDescent="0.15">
      <c r="A486" s="48">
        <v>17225</v>
      </c>
      <c r="B486" s="48" t="s">
        <v>854</v>
      </c>
      <c r="C486" s="48" t="s">
        <v>857</v>
      </c>
      <c r="D486" s="48" t="s">
        <v>54</v>
      </c>
    </row>
    <row r="487" spans="1:4" ht="19.5" customHeight="1" x14ac:dyDescent="0.15">
      <c r="A487" s="48">
        <v>17229</v>
      </c>
      <c r="B487" s="48" t="s">
        <v>858</v>
      </c>
      <c r="C487" s="48" t="s">
        <v>859</v>
      </c>
      <c r="D487" s="48" t="s">
        <v>54</v>
      </c>
    </row>
    <row r="488" spans="1:4" ht="19.5" customHeight="1" x14ac:dyDescent="0.15">
      <c r="A488" s="48">
        <v>17231</v>
      </c>
      <c r="B488" s="48" t="s">
        <v>858</v>
      </c>
      <c r="C488" s="48" t="s">
        <v>860</v>
      </c>
      <c r="D488" s="48" t="s">
        <v>54</v>
      </c>
    </row>
    <row r="489" spans="1:4" ht="19.5" customHeight="1" x14ac:dyDescent="0.15">
      <c r="A489" s="48">
        <v>17237</v>
      </c>
      <c r="B489" s="48" t="s">
        <v>861</v>
      </c>
      <c r="C489" s="48" t="s">
        <v>862</v>
      </c>
      <c r="D489" s="48" t="s">
        <v>3</v>
      </c>
    </row>
    <row r="490" spans="1:4" ht="19.5" customHeight="1" x14ac:dyDescent="0.15">
      <c r="A490" s="48">
        <v>17247</v>
      </c>
      <c r="B490" s="48" t="s">
        <v>863</v>
      </c>
      <c r="C490" s="48" t="s">
        <v>864</v>
      </c>
      <c r="D490" s="48" t="s">
        <v>54</v>
      </c>
    </row>
    <row r="491" spans="1:4" ht="19.5" customHeight="1" x14ac:dyDescent="0.15">
      <c r="A491" s="48">
        <v>17251</v>
      </c>
      <c r="B491" s="48" t="s">
        <v>676</v>
      </c>
      <c r="C491" s="48" t="s">
        <v>865</v>
      </c>
      <c r="D491" s="48" t="s">
        <v>38</v>
      </c>
    </row>
    <row r="492" spans="1:4" ht="19.5" customHeight="1" x14ac:dyDescent="0.15">
      <c r="A492" s="48">
        <v>17253</v>
      </c>
      <c r="B492" s="48" t="s">
        <v>866</v>
      </c>
      <c r="C492" s="48" t="s">
        <v>867</v>
      </c>
      <c r="D492" s="48" t="s">
        <v>38</v>
      </c>
    </row>
    <row r="493" spans="1:4" ht="19.5" customHeight="1" x14ac:dyDescent="0.15">
      <c r="A493" s="48">
        <v>17283</v>
      </c>
      <c r="B493" s="48" t="s">
        <v>868</v>
      </c>
      <c r="C493" s="48" t="s">
        <v>869</v>
      </c>
      <c r="D493" s="48" t="s">
        <v>40</v>
      </c>
    </row>
    <row r="494" spans="1:4" ht="19.5" customHeight="1" x14ac:dyDescent="0.15">
      <c r="A494" s="48">
        <v>17305</v>
      </c>
      <c r="B494" s="48" t="s">
        <v>870</v>
      </c>
      <c r="C494" s="48" t="s">
        <v>871</v>
      </c>
      <c r="D494" s="48" t="s">
        <v>61</v>
      </c>
    </row>
    <row r="495" spans="1:4" ht="19.5" customHeight="1" x14ac:dyDescent="0.15">
      <c r="A495" s="48">
        <v>17317</v>
      </c>
      <c r="B495" s="48" t="s">
        <v>872</v>
      </c>
      <c r="C495" s="48" t="s">
        <v>873</v>
      </c>
      <c r="D495" s="48" t="s">
        <v>54</v>
      </c>
    </row>
    <row r="496" spans="1:4" ht="19.5" customHeight="1" x14ac:dyDescent="0.15">
      <c r="A496" s="48">
        <v>17346</v>
      </c>
      <c r="B496" s="48" t="s">
        <v>710</v>
      </c>
      <c r="C496" s="48" t="s">
        <v>874</v>
      </c>
      <c r="D496" s="48" t="s">
        <v>40</v>
      </c>
    </row>
    <row r="497" spans="1:4" ht="19.5" customHeight="1" x14ac:dyDescent="0.15">
      <c r="A497" s="48">
        <v>17373</v>
      </c>
      <c r="B497" s="48" t="s">
        <v>875</v>
      </c>
      <c r="C497" s="48" t="s">
        <v>876</v>
      </c>
      <c r="D497" s="48" t="s">
        <v>43</v>
      </c>
    </row>
    <row r="498" spans="1:4" ht="19.5" customHeight="1" x14ac:dyDescent="0.15">
      <c r="A498" s="48">
        <v>17374</v>
      </c>
      <c r="B498" s="48" t="s">
        <v>875</v>
      </c>
      <c r="C498" s="48" t="s">
        <v>877</v>
      </c>
      <c r="D498" s="48" t="s">
        <v>43</v>
      </c>
    </row>
    <row r="499" spans="1:4" ht="19.5" customHeight="1" x14ac:dyDescent="0.15">
      <c r="A499" s="48">
        <v>17375</v>
      </c>
      <c r="B499" s="48" t="s">
        <v>878</v>
      </c>
      <c r="C499" s="48" t="s">
        <v>879</v>
      </c>
      <c r="D499" s="48" t="s">
        <v>40</v>
      </c>
    </row>
    <row r="500" spans="1:4" ht="19.5" customHeight="1" x14ac:dyDescent="0.15">
      <c r="A500" s="48">
        <v>17377</v>
      </c>
      <c r="B500" s="48" t="s">
        <v>878</v>
      </c>
      <c r="C500" s="48" t="s">
        <v>880</v>
      </c>
      <c r="D500" s="48" t="s">
        <v>40</v>
      </c>
    </row>
    <row r="501" spans="1:4" ht="19.5" customHeight="1" x14ac:dyDescent="0.15">
      <c r="A501" s="48">
        <v>17386</v>
      </c>
      <c r="B501" s="48" t="s">
        <v>377</v>
      </c>
      <c r="C501" s="48" t="s">
        <v>881</v>
      </c>
      <c r="D501" s="48" t="s">
        <v>40</v>
      </c>
    </row>
    <row r="502" spans="1:4" ht="19.5" customHeight="1" x14ac:dyDescent="0.15">
      <c r="A502" s="48">
        <v>17387</v>
      </c>
      <c r="B502" s="48" t="s">
        <v>377</v>
      </c>
      <c r="C502" s="48" t="s">
        <v>882</v>
      </c>
      <c r="D502" s="48" t="s">
        <v>40</v>
      </c>
    </row>
    <row r="503" spans="1:4" ht="19.5" customHeight="1" x14ac:dyDescent="0.15">
      <c r="A503" s="48">
        <v>17400</v>
      </c>
      <c r="B503" s="48" t="s">
        <v>883</v>
      </c>
      <c r="C503" s="48" t="s">
        <v>884</v>
      </c>
      <c r="D503" s="48" t="s">
        <v>38</v>
      </c>
    </row>
    <row r="504" spans="1:4" ht="19.5" customHeight="1" x14ac:dyDescent="0.15">
      <c r="A504" s="48">
        <v>17423</v>
      </c>
      <c r="B504" s="48" t="s">
        <v>885</v>
      </c>
      <c r="C504" s="48" t="s">
        <v>886</v>
      </c>
      <c r="D504" s="48" t="s">
        <v>54</v>
      </c>
    </row>
    <row r="505" spans="1:4" ht="19.5" customHeight="1" x14ac:dyDescent="0.15">
      <c r="A505" s="48">
        <v>17424</v>
      </c>
      <c r="B505" s="48" t="s">
        <v>885</v>
      </c>
      <c r="C505" s="48" t="s">
        <v>887</v>
      </c>
      <c r="D505" s="48" t="s">
        <v>54</v>
      </c>
    </row>
    <row r="506" spans="1:4" ht="19.5" customHeight="1" x14ac:dyDescent="0.15">
      <c r="A506" s="48">
        <v>17428</v>
      </c>
      <c r="B506" s="48" t="s">
        <v>888</v>
      </c>
      <c r="C506" s="48" t="s">
        <v>889</v>
      </c>
      <c r="D506" s="48" t="s">
        <v>43</v>
      </c>
    </row>
    <row r="507" spans="1:4" ht="19.5" customHeight="1" x14ac:dyDescent="0.15">
      <c r="A507" s="48">
        <v>17449</v>
      </c>
      <c r="B507" s="48" t="s">
        <v>890</v>
      </c>
      <c r="C507" s="48" t="s">
        <v>891</v>
      </c>
      <c r="D507" s="48" t="s">
        <v>43</v>
      </c>
    </row>
    <row r="508" spans="1:4" ht="19.5" customHeight="1" x14ac:dyDescent="0.15">
      <c r="A508" s="48">
        <v>17475</v>
      </c>
      <c r="B508" s="48" t="s">
        <v>892</v>
      </c>
      <c r="C508" s="48" t="s">
        <v>893</v>
      </c>
      <c r="D508" s="48" t="s">
        <v>43</v>
      </c>
    </row>
    <row r="509" spans="1:4" ht="19.5" customHeight="1" x14ac:dyDescent="0.15">
      <c r="A509" s="48">
        <v>17490</v>
      </c>
      <c r="B509" s="48" t="s">
        <v>52</v>
      </c>
      <c r="C509" s="48" t="s">
        <v>894</v>
      </c>
      <c r="D509" s="48" t="s">
        <v>41</v>
      </c>
    </row>
    <row r="510" spans="1:4" ht="19.5" customHeight="1" x14ac:dyDescent="0.15">
      <c r="A510" s="48">
        <v>17508</v>
      </c>
      <c r="B510" s="48" t="s">
        <v>895</v>
      </c>
      <c r="C510" s="48" t="s">
        <v>896</v>
      </c>
      <c r="D510" s="48" t="s">
        <v>43</v>
      </c>
    </row>
    <row r="511" spans="1:4" ht="19.5" customHeight="1" x14ac:dyDescent="0.15">
      <c r="A511" s="48">
        <v>17535</v>
      </c>
      <c r="B511" s="48" t="s">
        <v>897</v>
      </c>
      <c r="C511" s="48" t="s">
        <v>898</v>
      </c>
      <c r="D511" s="48" t="s">
        <v>61</v>
      </c>
    </row>
    <row r="512" spans="1:4" ht="19.5" customHeight="1" x14ac:dyDescent="0.15">
      <c r="A512" s="48">
        <v>17536</v>
      </c>
      <c r="B512" s="48" t="s">
        <v>899</v>
      </c>
      <c r="C512" s="48" t="s">
        <v>900</v>
      </c>
      <c r="D512" s="48" t="s">
        <v>40</v>
      </c>
    </row>
    <row r="513" spans="1:4" ht="19.5" customHeight="1" x14ac:dyDescent="0.15">
      <c r="A513" s="48">
        <v>17541</v>
      </c>
      <c r="B513" s="48" t="s">
        <v>772</v>
      </c>
      <c r="C513" s="48" t="s">
        <v>901</v>
      </c>
      <c r="D513" s="48" t="s">
        <v>38</v>
      </c>
    </row>
    <row r="514" spans="1:4" ht="19.5" customHeight="1" x14ac:dyDescent="0.15">
      <c r="A514" s="48">
        <v>17547</v>
      </c>
      <c r="B514" s="48" t="s">
        <v>902</v>
      </c>
      <c r="C514" s="48" t="s">
        <v>903</v>
      </c>
      <c r="D514" s="48" t="s">
        <v>40</v>
      </c>
    </row>
    <row r="515" spans="1:4" ht="19.5" customHeight="1" x14ac:dyDescent="0.15">
      <c r="A515" s="48">
        <v>17548</v>
      </c>
      <c r="B515" s="48" t="s">
        <v>902</v>
      </c>
      <c r="C515" s="48" t="s">
        <v>904</v>
      </c>
      <c r="D515" s="48" t="s">
        <v>40</v>
      </c>
    </row>
    <row r="516" spans="1:4" ht="19.5" customHeight="1" x14ac:dyDescent="0.15">
      <c r="A516" s="48">
        <v>17559</v>
      </c>
      <c r="B516" s="48" t="s">
        <v>906</v>
      </c>
      <c r="C516" s="48" t="s">
        <v>907</v>
      </c>
      <c r="D516" s="48" t="s">
        <v>40</v>
      </c>
    </row>
    <row r="517" spans="1:4" ht="19.5" customHeight="1" x14ac:dyDescent="0.15">
      <c r="A517" s="48">
        <v>17573</v>
      </c>
      <c r="B517" s="48" t="s">
        <v>4</v>
      </c>
      <c r="C517" s="48" t="s">
        <v>908</v>
      </c>
      <c r="D517" s="48" t="s">
        <v>40</v>
      </c>
    </row>
    <row r="518" spans="1:4" ht="19.5" customHeight="1" x14ac:dyDescent="0.15">
      <c r="A518" s="48">
        <v>17587</v>
      </c>
      <c r="B518" s="48" t="s">
        <v>909</v>
      </c>
      <c r="C518" s="48" t="s">
        <v>910</v>
      </c>
      <c r="D518" s="48" t="s">
        <v>38</v>
      </c>
    </row>
    <row r="519" spans="1:4" ht="19.5" customHeight="1" x14ac:dyDescent="0.15">
      <c r="A519" s="48">
        <v>17596</v>
      </c>
      <c r="B519" s="48" t="s">
        <v>641</v>
      </c>
      <c r="C519" s="48" t="s">
        <v>911</v>
      </c>
      <c r="D519" s="48" t="s">
        <v>43</v>
      </c>
    </row>
    <row r="520" spans="1:4" ht="19.5" customHeight="1" x14ac:dyDescent="0.15">
      <c r="A520" s="48">
        <v>17620</v>
      </c>
      <c r="B520" s="48" t="s">
        <v>912</v>
      </c>
      <c r="C520" s="48" t="s">
        <v>913</v>
      </c>
      <c r="D520" s="48" t="s">
        <v>38</v>
      </c>
    </row>
    <row r="521" spans="1:4" ht="19.5" customHeight="1" x14ac:dyDescent="0.15">
      <c r="A521" s="48">
        <v>17622</v>
      </c>
      <c r="B521" s="48" t="s">
        <v>914</v>
      </c>
      <c r="C521" s="48" t="s">
        <v>915</v>
      </c>
      <c r="D521" s="48" t="s">
        <v>54</v>
      </c>
    </row>
    <row r="522" spans="1:4" ht="19.5" customHeight="1" x14ac:dyDescent="0.15">
      <c r="A522" s="48">
        <v>17631</v>
      </c>
      <c r="B522" s="48" t="s">
        <v>5</v>
      </c>
      <c r="C522" s="48" t="s">
        <v>916</v>
      </c>
      <c r="D522" s="48" t="s">
        <v>38</v>
      </c>
    </row>
    <row r="523" spans="1:4" ht="19.5" customHeight="1" x14ac:dyDescent="0.15">
      <c r="A523" s="48">
        <v>17657</v>
      </c>
      <c r="B523" s="48" t="s">
        <v>917</v>
      </c>
      <c r="C523" s="48" t="s">
        <v>918</v>
      </c>
      <c r="D523" s="48" t="s">
        <v>61</v>
      </c>
    </row>
    <row r="524" spans="1:4" ht="19.5" customHeight="1" x14ac:dyDescent="0.15">
      <c r="A524" s="48">
        <v>17660</v>
      </c>
      <c r="B524" s="48" t="s">
        <v>919</v>
      </c>
      <c r="C524" s="48" t="s">
        <v>920</v>
      </c>
      <c r="D524" s="48" t="s">
        <v>43</v>
      </c>
    </row>
    <row r="525" spans="1:4" ht="19.5" customHeight="1" x14ac:dyDescent="0.15">
      <c r="A525" s="48">
        <v>17661</v>
      </c>
      <c r="B525" s="48" t="s">
        <v>919</v>
      </c>
      <c r="C525" s="48" t="s">
        <v>921</v>
      </c>
      <c r="D525" s="48" t="s">
        <v>43</v>
      </c>
    </row>
    <row r="526" spans="1:4" ht="19.5" customHeight="1" x14ac:dyDescent="0.15">
      <c r="A526" s="48">
        <v>17663</v>
      </c>
      <c r="B526" s="48" t="s">
        <v>919</v>
      </c>
      <c r="C526" s="48" t="s">
        <v>922</v>
      </c>
      <c r="D526" s="48" t="s">
        <v>43</v>
      </c>
    </row>
    <row r="527" spans="1:4" ht="19.5" customHeight="1" x14ac:dyDescent="0.15">
      <c r="A527" s="48">
        <v>17664</v>
      </c>
      <c r="B527" s="48" t="s">
        <v>919</v>
      </c>
      <c r="C527" s="48" t="s">
        <v>923</v>
      </c>
      <c r="D527" s="48" t="s">
        <v>43</v>
      </c>
    </row>
    <row r="528" spans="1:4" ht="19.5" customHeight="1" x14ac:dyDescent="0.15">
      <c r="A528" s="48">
        <v>17684</v>
      </c>
      <c r="B528" s="48" t="s">
        <v>924</v>
      </c>
      <c r="C528" s="48" t="s">
        <v>925</v>
      </c>
      <c r="D528" s="48" t="s">
        <v>40</v>
      </c>
    </row>
    <row r="529" spans="1:4" ht="19.5" customHeight="1" x14ac:dyDescent="0.15">
      <c r="A529" s="48">
        <v>17687</v>
      </c>
      <c r="B529" s="48" t="s">
        <v>926</v>
      </c>
      <c r="C529" s="48" t="s">
        <v>927</v>
      </c>
      <c r="D529" s="48" t="s">
        <v>40</v>
      </c>
    </row>
    <row r="530" spans="1:4" ht="19.5" customHeight="1" x14ac:dyDescent="0.15">
      <c r="A530" s="48">
        <v>17692</v>
      </c>
      <c r="B530" s="48" t="s">
        <v>928</v>
      </c>
      <c r="C530" s="48" t="s">
        <v>929</v>
      </c>
      <c r="D530" s="48" t="s">
        <v>40</v>
      </c>
    </row>
    <row r="531" spans="1:4" ht="19.5" customHeight="1" x14ac:dyDescent="0.15">
      <c r="A531" s="48">
        <v>17693</v>
      </c>
      <c r="B531" s="48" t="s">
        <v>930</v>
      </c>
      <c r="C531" s="48" t="s">
        <v>931</v>
      </c>
      <c r="D531" s="48" t="s">
        <v>40</v>
      </c>
    </row>
    <row r="532" spans="1:4" ht="19.5" customHeight="1" x14ac:dyDescent="0.15">
      <c r="A532" s="48">
        <v>17697</v>
      </c>
      <c r="B532" s="48" t="s">
        <v>932</v>
      </c>
      <c r="C532" s="48" t="s">
        <v>933</v>
      </c>
      <c r="D532" s="48" t="s">
        <v>40</v>
      </c>
    </row>
    <row r="533" spans="1:4" ht="19.5" customHeight="1" x14ac:dyDescent="0.15">
      <c r="A533" s="48">
        <v>17698</v>
      </c>
      <c r="B533" s="48" t="s">
        <v>932</v>
      </c>
      <c r="C533" s="48" t="s">
        <v>934</v>
      </c>
      <c r="D533" s="48" t="s">
        <v>40</v>
      </c>
    </row>
    <row r="534" spans="1:4" ht="19.5" customHeight="1" x14ac:dyDescent="0.15">
      <c r="A534" s="48">
        <v>17715</v>
      </c>
      <c r="B534" s="48" t="s">
        <v>935</v>
      </c>
      <c r="C534" s="48" t="s">
        <v>936</v>
      </c>
      <c r="D534" s="48" t="s">
        <v>40</v>
      </c>
    </row>
    <row r="535" spans="1:4" ht="19.5" customHeight="1" x14ac:dyDescent="0.15">
      <c r="A535" s="48">
        <v>17722</v>
      </c>
      <c r="B535" s="48" t="s">
        <v>937</v>
      </c>
      <c r="C535" s="48" t="s">
        <v>938</v>
      </c>
      <c r="D535" s="48" t="s">
        <v>38</v>
      </c>
    </row>
    <row r="536" spans="1:4" ht="19.5" customHeight="1" x14ac:dyDescent="0.15">
      <c r="A536" s="48">
        <v>17725</v>
      </c>
      <c r="B536" s="48" t="s">
        <v>939</v>
      </c>
      <c r="C536" s="48" t="s">
        <v>940</v>
      </c>
      <c r="D536" s="48" t="s">
        <v>40</v>
      </c>
    </row>
    <row r="537" spans="1:4" ht="19.5" customHeight="1" x14ac:dyDescent="0.15">
      <c r="A537" s="48">
        <v>17733</v>
      </c>
      <c r="B537" s="48" t="s">
        <v>941</v>
      </c>
      <c r="C537" s="48" t="s">
        <v>942</v>
      </c>
      <c r="D537" s="48" t="s">
        <v>38</v>
      </c>
    </row>
    <row r="538" spans="1:4" ht="19.5" customHeight="1" x14ac:dyDescent="0.15">
      <c r="A538" s="48">
        <v>17734</v>
      </c>
      <c r="B538" s="48" t="s">
        <v>941</v>
      </c>
      <c r="C538" s="48" t="s">
        <v>943</v>
      </c>
      <c r="D538" s="48" t="s">
        <v>38</v>
      </c>
    </row>
    <row r="539" spans="1:4" ht="19.5" customHeight="1" x14ac:dyDescent="0.15">
      <c r="A539" s="48">
        <v>17743</v>
      </c>
      <c r="B539" s="48" t="s">
        <v>944</v>
      </c>
      <c r="C539" s="48" t="s">
        <v>945</v>
      </c>
      <c r="D539" s="48" t="s">
        <v>38</v>
      </c>
    </row>
    <row r="540" spans="1:4" ht="19.5" customHeight="1" x14ac:dyDescent="0.15">
      <c r="A540" s="48">
        <v>17744</v>
      </c>
      <c r="B540" s="48" t="s">
        <v>944</v>
      </c>
      <c r="C540" s="48" t="s">
        <v>946</v>
      </c>
      <c r="D540" s="48" t="s">
        <v>38</v>
      </c>
    </row>
    <row r="541" spans="1:4" ht="19.5" customHeight="1" x14ac:dyDescent="0.15">
      <c r="A541" s="48">
        <v>17747</v>
      </c>
      <c r="B541" s="48" t="s">
        <v>710</v>
      </c>
      <c r="C541" s="48" t="s">
        <v>947</v>
      </c>
      <c r="D541" s="48" t="s">
        <v>40</v>
      </c>
    </row>
    <row r="542" spans="1:4" ht="19.5" customHeight="1" x14ac:dyDescent="0.15">
      <c r="A542" s="48">
        <v>17749</v>
      </c>
      <c r="B542" s="48" t="s">
        <v>710</v>
      </c>
      <c r="C542" s="48" t="s">
        <v>948</v>
      </c>
      <c r="D542" s="48" t="s">
        <v>40</v>
      </c>
    </row>
    <row r="543" spans="1:4" ht="19.5" customHeight="1" x14ac:dyDescent="0.15">
      <c r="A543" s="48">
        <v>17764</v>
      </c>
      <c r="B543" s="48" t="s">
        <v>949</v>
      </c>
      <c r="C543" s="48" t="s">
        <v>950</v>
      </c>
      <c r="D543" s="48" t="s">
        <v>61</v>
      </c>
    </row>
    <row r="544" spans="1:4" ht="19.5" customHeight="1" x14ac:dyDescent="0.15">
      <c r="A544" s="48">
        <v>17774</v>
      </c>
      <c r="B544" s="48" t="s">
        <v>951</v>
      </c>
      <c r="C544" s="48" t="s">
        <v>952</v>
      </c>
      <c r="D544" s="48" t="s">
        <v>40</v>
      </c>
    </row>
    <row r="545" spans="1:4" ht="19.5" customHeight="1" x14ac:dyDescent="0.15">
      <c r="A545" s="48">
        <v>17799</v>
      </c>
      <c r="B545" s="48" t="s">
        <v>953</v>
      </c>
      <c r="C545" s="48" t="s">
        <v>954</v>
      </c>
      <c r="D545" s="48" t="s">
        <v>54</v>
      </c>
    </row>
    <row r="546" spans="1:4" ht="19.5" customHeight="1" x14ac:dyDescent="0.15">
      <c r="A546" s="48">
        <v>17800</v>
      </c>
      <c r="B546" s="48" t="s">
        <v>953</v>
      </c>
      <c r="C546" s="48" t="s">
        <v>955</v>
      </c>
      <c r="D546" s="48" t="s">
        <v>54</v>
      </c>
    </row>
    <row r="547" spans="1:4" ht="19.5" customHeight="1" x14ac:dyDescent="0.15">
      <c r="A547" s="48">
        <v>17801</v>
      </c>
      <c r="B547" s="48" t="s">
        <v>956</v>
      </c>
      <c r="C547" s="48" t="s">
        <v>957</v>
      </c>
      <c r="D547" s="48" t="s">
        <v>38</v>
      </c>
    </row>
    <row r="548" spans="1:4" ht="19.5" customHeight="1" x14ac:dyDescent="0.15">
      <c r="A548" s="48">
        <v>17811</v>
      </c>
      <c r="B548" s="48" t="s">
        <v>958</v>
      </c>
      <c r="C548" s="48" t="s">
        <v>959</v>
      </c>
      <c r="D548" s="48" t="s">
        <v>43</v>
      </c>
    </row>
    <row r="549" spans="1:4" ht="19.5" customHeight="1" x14ac:dyDescent="0.15">
      <c r="A549" s="48">
        <v>17813</v>
      </c>
      <c r="B549" s="48" t="s">
        <v>960</v>
      </c>
      <c r="C549" s="48" t="s">
        <v>961</v>
      </c>
      <c r="D549" s="48" t="s">
        <v>38</v>
      </c>
    </row>
    <row r="550" spans="1:4" ht="19.5" customHeight="1" x14ac:dyDescent="0.15">
      <c r="A550" s="48">
        <v>17814</v>
      </c>
      <c r="B550" s="48" t="s">
        <v>960</v>
      </c>
      <c r="C550" s="48" t="s">
        <v>962</v>
      </c>
      <c r="D550" s="48" t="s">
        <v>38</v>
      </c>
    </row>
    <row r="551" spans="1:4" ht="19.5" customHeight="1" x14ac:dyDescent="0.15">
      <c r="A551" s="48">
        <v>17815</v>
      </c>
      <c r="B551" s="48" t="s">
        <v>963</v>
      </c>
      <c r="C551" s="48" t="s">
        <v>964</v>
      </c>
      <c r="D551" s="48" t="s">
        <v>54</v>
      </c>
    </row>
    <row r="552" spans="1:4" ht="19.5" customHeight="1" x14ac:dyDescent="0.15">
      <c r="A552" s="48">
        <v>17816</v>
      </c>
      <c r="B552" s="48" t="s">
        <v>963</v>
      </c>
      <c r="C552" s="48" t="s">
        <v>965</v>
      </c>
      <c r="D552" s="48" t="s">
        <v>54</v>
      </c>
    </row>
    <row r="553" spans="1:4" ht="19.5" customHeight="1" x14ac:dyDescent="0.15">
      <c r="A553" s="48">
        <v>17817</v>
      </c>
      <c r="B553" s="48" t="s">
        <v>963</v>
      </c>
      <c r="C553" s="48" t="s">
        <v>966</v>
      </c>
      <c r="D553" s="48" t="s">
        <v>54</v>
      </c>
    </row>
    <row r="554" spans="1:4" ht="19.5" customHeight="1" x14ac:dyDescent="0.15">
      <c r="A554" s="48">
        <v>17820</v>
      </c>
      <c r="B554" s="48" t="s">
        <v>967</v>
      </c>
      <c r="C554" s="48" t="s">
        <v>968</v>
      </c>
      <c r="D554" s="48" t="s">
        <v>6</v>
      </c>
    </row>
    <row r="555" spans="1:4" ht="19.5" customHeight="1" x14ac:dyDescent="0.15">
      <c r="A555" s="48">
        <v>17821</v>
      </c>
      <c r="B555" s="48" t="s">
        <v>967</v>
      </c>
      <c r="C555" s="48" t="s">
        <v>969</v>
      </c>
      <c r="D555" s="48" t="s">
        <v>6</v>
      </c>
    </row>
    <row r="556" spans="1:4" ht="19.5" customHeight="1" x14ac:dyDescent="0.15">
      <c r="A556" s="48">
        <v>17822</v>
      </c>
      <c r="B556" s="48" t="s">
        <v>967</v>
      </c>
      <c r="C556" s="48" t="s">
        <v>970</v>
      </c>
      <c r="D556" s="48" t="s">
        <v>6</v>
      </c>
    </row>
    <row r="557" spans="1:4" ht="19.5" customHeight="1" x14ac:dyDescent="0.15">
      <c r="A557" s="48">
        <v>17827</v>
      </c>
      <c r="B557" s="48" t="s">
        <v>4</v>
      </c>
      <c r="C557" s="48" t="s">
        <v>971</v>
      </c>
      <c r="D557" s="48" t="s">
        <v>40</v>
      </c>
    </row>
    <row r="558" spans="1:4" ht="19.5" customHeight="1" x14ac:dyDescent="0.15">
      <c r="A558" s="48">
        <v>17828</v>
      </c>
      <c r="B558" s="48" t="s">
        <v>4</v>
      </c>
      <c r="C558" s="48" t="s">
        <v>972</v>
      </c>
      <c r="D558" s="48" t="s">
        <v>40</v>
      </c>
    </row>
    <row r="559" spans="1:4" ht="19.5" customHeight="1" x14ac:dyDescent="0.15">
      <c r="A559" s="48">
        <v>17831</v>
      </c>
      <c r="B559" s="48" t="s">
        <v>59</v>
      </c>
      <c r="C559" s="48" t="s">
        <v>973</v>
      </c>
      <c r="D559" s="48" t="s">
        <v>40</v>
      </c>
    </row>
    <row r="560" spans="1:4" ht="19.5" customHeight="1" x14ac:dyDescent="0.15">
      <c r="A560" s="48">
        <v>17832</v>
      </c>
      <c r="B560" s="48" t="s">
        <v>59</v>
      </c>
      <c r="C560" s="48" t="s">
        <v>974</v>
      </c>
      <c r="D560" s="48" t="s">
        <v>40</v>
      </c>
    </row>
    <row r="561" spans="1:4" ht="19.5" customHeight="1" x14ac:dyDescent="0.15">
      <c r="A561" s="48">
        <v>17851</v>
      </c>
      <c r="B561" s="48" t="s">
        <v>7</v>
      </c>
      <c r="C561" s="48" t="s">
        <v>975</v>
      </c>
      <c r="D561" s="48" t="s">
        <v>54</v>
      </c>
    </row>
    <row r="562" spans="1:4" ht="19.5" customHeight="1" x14ac:dyDescent="0.15">
      <c r="A562" s="48">
        <v>17852</v>
      </c>
      <c r="B562" s="48" t="s">
        <v>673</v>
      </c>
      <c r="C562" s="48" t="s">
        <v>976</v>
      </c>
      <c r="D562" s="48" t="s">
        <v>38</v>
      </c>
    </row>
    <row r="563" spans="1:4" ht="19.5" customHeight="1" x14ac:dyDescent="0.15">
      <c r="A563" s="48">
        <v>17855</v>
      </c>
      <c r="B563" s="48" t="s">
        <v>673</v>
      </c>
      <c r="C563" s="48" t="s">
        <v>977</v>
      </c>
      <c r="D563" s="48" t="s">
        <v>38</v>
      </c>
    </row>
    <row r="564" spans="1:4" ht="19.5" customHeight="1" x14ac:dyDescent="0.15">
      <c r="A564" s="48">
        <v>17890</v>
      </c>
      <c r="B564" s="48" t="s">
        <v>5</v>
      </c>
      <c r="C564" s="48" t="s">
        <v>978</v>
      </c>
      <c r="D564" s="48" t="s">
        <v>38</v>
      </c>
    </row>
    <row r="565" spans="1:4" ht="19.5" customHeight="1" x14ac:dyDescent="0.15">
      <c r="A565" s="48">
        <v>17897</v>
      </c>
      <c r="B565" s="48" t="s">
        <v>4</v>
      </c>
      <c r="C565" s="48" t="s">
        <v>979</v>
      </c>
      <c r="D565" s="48" t="s">
        <v>40</v>
      </c>
    </row>
    <row r="566" spans="1:4" ht="19.5" customHeight="1" x14ac:dyDescent="0.15">
      <c r="A566" s="48">
        <v>17902</v>
      </c>
      <c r="B566" s="48" t="s">
        <v>980</v>
      </c>
      <c r="C566" s="48" t="s">
        <v>981</v>
      </c>
      <c r="D566" s="48" t="s">
        <v>38</v>
      </c>
    </row>
    <row r="567" spans="1:4" ht="19.5" customHeight="1" x14ac:dyDescent="0.15">
      <c r="A567" s="48">
        <v>17904</v>
      </c>
      <c r="B567" s="48" t="s">
        <v>982</v>
      </c>
      <c r="C567" s="48" t="s">
        <v>983</v>
      </c>
      <c r="D567" s="48" t="s">
        <v>43</v>
      </c>
    </row>
    <row r="568" spans="1:4" ht="19.5" customHeight="1" x14ac:dyDescent="0.15">
      <c r="A568" s="48">
        <v>17911</v>
      </c>
      <c r="B568" s="48" t="s">
        <v>984</v>
      </c>
      <c r="C568" s="48" t="s">
        <v>985</v>
      </c>
      <c r="D568" s="48" t="s">
        <v>41</v>
      </c>
    </row>
    <row r="569" spans="1:4" ht="19.5" customHeight="1" x14ac:dyDescent="0.15">
      <c r="A569" s="48">
        <v>17914</v>
      </c>
      <c r="B569" s="48" t="s">
        <v>986</v>
      </c>
      <c r="C569" s="48" t="s">
        <v>987</v>
      </c>
      <c r="D569" s="48" t="s">
        <v>40</v>
      </c>
    </row>
    <row r="570" spans="1:4" ht="19.5" customHeight="1" x14ac:dyDescent="0.15">
      <c r="A570" s="48">
        <v>17915</v>
      </c>
      <c r="B570" s="48" t="s">
        <v>986</v>
      </c>
      <c r="C570" s="48" t="s">
        <v>988</v>
      </c>
      <c r="D570" s="48" t="s">
        <v>40</v>
      </c>
    </row>
    <row r="571" spans="1:4" ht="19.5" customHeight="1" x14ac:dyDescent="0.15">
      <c r="A571" s="48">
        <v>17924</v>
      </c>
      <c r="B571" s="48" t="s">
        <v>989</v>
      </c>
      <c r="C571" s="48" t="s">
        <v>990</v>
      </c>
      <c r="D571" s="48" t="s">
        <v>38</v>
      </c>
    </row>
    <row r="572" spans="1:4" ht="19.5" customHeight="1" x14ac:dyDescent="0.15">
      <c r="A572" s="48">
        <v>17934</v>
      </c>
      <c r="B572" s="48" t="s">
        <v>991</v>
      </c>
      <c r="C572" s="48" t="s">
        <v>992</v>
      </c>
      <c r="D572" s="48" t="s">
        <v>43</v>
      </c>
    </row>
    <row r="573" spans="1:4" ht="19.5" customHeight="1" x14ac:dyDescent="0.15">
      <c r="A573" s="48">
        <v>17937</v>
      </c>
      <c r="B573" s="48" t="s">
        <v>993</v>
      </c>
      <c r="C573" s="48" t="s">
        <v>994</v>
      </c>
      <c r="D573" s="48" t="s">
        <v>38</v>
      </c>
    </row>
    <row r="574" spans="1:4" ht="19.5" customHeight="1" x14ac:dyDescent="0.15">
      <c r="A574" s="48">
        <v>17943</v>
      </c>
      <c r="B574" s="48" t="s">
        <v>995</v>
      </c>
      <c r="C574" s="48" t="s">
        <v>996</v>
      </c>
      <c r="D574" s="48" t="s">
        <v>38</v>
      </c>
    </row>
    <row r="575" spans="1:4" ht="19.5" customHeight="1" x14ac:dyDescent="0.15">
      <c r="A575" s="48">
        <v>17944</v>
      </c>
      <c r="B575" s="48" t="s">
        <v>995</v>
      </c>
      <c r="C575" s="48" t="s">
        <v>997</v>
      </c>
      <c r="D575" s="48" t="s">
        <v>38</v>
      </c>
    </row>
    <row r="576" spans="1:4" ht="19.5" customHeight="1" x14ac:dyDescent="0.15">
      <c r="A576" s="48">
        <v>17948</v>
      </c>
      <c r="B576" s="48" t="s">
        <v>998</v>
      </c>
      <c r="C576" s="48" t="s">
        <v>999</v>
      </c>
      <c r="D576" s="48" t="s">
        <v>40</v>
      </c>
    </row>
    <row r="577" spans="1:4" ht="19.5" customHeight="1" x14ac:dyDescent="0.15">
      <c r="A577" s="48">
        <v>17949</v>
      </c>
      <c r="B577" s="48" t="s">
        <v>998</v>
      </c>
      <c r="C577" s="48" t="s">
        <v>1000</v>
      </c>
      <c r="D577" s="48" t="s">
        <v>40</v>
      </c>
    </row>
    <row r="578" spans="1:4" ht="19.5" customHeight="1" x14ac:dyDescent="0.15">
      <c r="A578" s="48">
        <v>17951</v>
      </c>
      <c r="B578" s="48" t="s">
        <v>1001</v>
      </c>
      <c r="C578" s="48" t="s">
        <v>1002</v>
      </c>
      <c r="D578" s="48" t="s">
        <v>40</v>
      </c>
    </row>
    <row r="579" spans="1:4" ht="19.5" customHeight="1" x14ac:dyDescent="0.15">
      <c r="A579" s="48">
        <v>17954</v>
      </c>
      <c r="B579" s="48" t="s">
        <v>1003</v>
      </c>
      <c r="C579" s="48" t="s">
        <v>1004</v>
      </c>
      <c r="D579" s="48" t="s">
        <v>40</v>
      </c>
    </row>
    <row r="580" spans="1:4" ht="19.5" customHeight="1" x14ac:dyDescent="0.15">
      <c r="A580" s="48">
        <v>17955</v>
      </c>
      <c r="B580" s="48" t="s">
        <v>1005</v>
      </c>
      <c r="C580" s="48" t="s">
        <v>1006</v>
      </c>
      <c r="D580" s="48" t="s">
        <v>40</v>
      </c>
    </row>
    <row r="581" spans="1:4" ht="19.5" customHeight="1" x14ac:dyDescent="0.15">
      <c r="A581" s="48">
        <v>17960</v>
      </c>
      <c r="B581" s="48" t="s">
        <v>1007</v>
      </c>
      <c r="C581" s="48" t="s">
        <v>1008</v>
      </c>
      <c r="D581" s="48" t="s">
        <v>40</v>
      </c>
    </row>
    <row r="582" spans="1:4" ht="19.5" customHeight="1" x14ac:dyDescent="0.15">
      <c r="A582" s="48">
        <v>17962</v>
      </c>
      <c r="B582" s="48" t="s">
        <v>1009</v>
      </c>
      <c r="C582" s="48" t="s">
        <v>1010</v>
      </c>
      <c r="D582" s="48" t="s">
        <v>40</v>
      </c>
    </row>
    <row r="583" spans="1:4" ht="19.5" customHeight="1" x14ac:dyDescent="0.15">
      <c r="A583" s="48">
        <v>17963</v>
      </c>
      <c r="B583" s="48" t="s">
        <v>1009</v>
      </c>
      <c r="C583" s="48" t="s">
        <v>1011</v>
      </c>
      <c r="D583" s="48" t="s">
        <v>40</v>
      </c>
    </row>
    <row r="584" spans="1:4" ht="19.5" customHeight="1" x14ac:dyDescent="0.15">
      <c r="A584" s="48">
        <v>17965</v>
      </c>
      <c r="B584" s="48" t="s">
        <v>1012</v>
      </c>
      <c r="C584" s="48" t="s">
        <v>1013</v>
      </c>
      <c r="D584" s="48" t="s">
        <v>40</v>
      </c>
    </row>
    <row r="585" spans="1:4" ht="19.5" customHeight="1" x14ac:dyDescent="0.15">
      <c r="A585" s="48">
        <v>17999</v>
      </c>
      <c r="B585" s="48" t="s">
        <v>1014</v>
      </c>
      <c r="C585" s="48" t="s">
        <v>1015</v>
      </c>
      <c r="D585" s="48" t="s">
        <v>43</v>
      </c>
    </row>
    <row r="586" spans="1:4" ht="19.5" customHeight="1" x14ac:dyDescent="0.15">
      <c r="A586" s="48">
        <v>18002</v>
      </c>
      <c r="B586" s="48" t="s">
        <v>1016</v>
      </c>
      <c r="C586" s="48" t="s">
        <v>1017</v>
      </c>
      <c r="D586" s="48" t="s">
        <v>40</v>
      </c>
    </row>
    <row r="587" spans="1:4" ht="19.5" customHeight="1" x14ac:dyDescent="0.15">
      <c r="A587" s="48">
        <v>18003</v>
      </c>
      <c r="B587" s="48" t="s">
        <v>1016</v>
      </c>
      <c r="C587" s="48" t="s">
        <v>1018</v>
      </c>
      <c r="D587" s="48" t="s">
        <v>40</v>
      </c>
    </row>
    <row r="588" spans="1:4" ht="19.5" customHeight="1" x14ac:dyDescent="0.15">
      <c r="A588" s="48">
        <v>18009</v>
      </c>
      <c r="B588" s="48" t="s">
        <v>1019</v>
      </c>
      <c r="C588" s="48" t="s">
        <v>1020</v>
      </c>
      <c r="D588" s="48" t="s">
        <v>54</v>
      </c>
    </row>
    <row r="589" spans="1:4" ht="19.5" customHeight="1" x14ac:dyDescent="0.15">
      <c r="A589" s="48">
        <v>18024</v>
      </c>
      <c r="B589" s="48" t="s">
        <v>52</v>
      </c>
      <c r="C589" s="48" t="s">
        <v>1021</v>
      </c>
      <c r="D589" s="48" t="s">
        <v>41</v>
      </c>
    </row>
    <row r="590" spans="1:4" ht="19.5" customHeight="1" x14ac:dyDescent="0.15">
      <c r="A590" s="48">
        <v>18036</v>
      </c>
      <c r="B590" s="48" t="s">
        <v>1022</v>
      </c>
      <c r="C590" s="48" t="s">
        <v>1023</v>
      </c>
      <c r="D590" s="48" t="s">
        <v>41</v>
      </c>
    </row>
    <row r="591" spans="1:4" ht="19.5" customHeight="1" x14ac:dyDescent="0.15">
      <c r="A591" s="48">
        <v>18039</v>
      </c>
      <c r="B591" s="48" t="s">
        <v>181</v>
      </c>
      <c r="C591" s="48" t="s">
        <v>1024</v>
      </c>
      <c r="D591" s="48" t="s">
        <v>38</v>
      </c>
    </row>
    <row r="592" spans="1:4" ht="19.5" customHeight="1" x14ac:dyDescent="0.15">
      <c r="A592" s="48">
        <v>18064</v>
      </c>
      <c r="B592" s="48" t="s">
        <v>534</v>
      </c>
      <c r="C592" s="48" t="s">
        <v>1025</v>
      </c>
      <c r="D592" s="48" t="s">
        <v>40</v>
      </c>
    </row>
    <row r="593" spans="1:4" ht="19.5" customHeight="1" x14ac:dyDescent="0.15">
      <c r="A593" s="48">
        <v>18076</v>
      </c>
      <c r="B593" s="48" t="s">
        <v>1026</v>
      </c>
      <c r="C593" s="48" t="s">
        <v>1027</v>
      </c>
      <c r="D593" s="48" t="s">
        <v>38</v>
      </c>
    </row>
    <row r="594" spans="1:4" ht="19.5" customHeight="1" x14ac:dyDescent="0.15">
      <c r="A594" s="48">
        <v>18079</v>
      </c>
      <c r="B594" s="48" t="s">
        <v>1028</v>
      </c>
      <c r="C594" s="48" t="s">
        <v>1029</v>
      </c>
      <c r="D594" s="48" t="s">
        <v>38</v>
      </c>
    </row>
    <row r="595" spans="1:4" ht="19.5" customHeight="1" x14ac:dyDescent="0.15">
      <c r="A595" s="48">
        <v>18082</v>
      </c>
      <c r="B595" s="48" t="s">
        <v>1030</v>
      </c>
      <c r="C595" s="48" t="s">
        <v>1031</v>
      </c>
      <c r="D595" s="48" t="s">
        <v>38</v>
      </c>
    </row>
    <row r="596" spans="1:4" ht="19.5" customHeight="1" x14ac:dyDescent="0.15">
      <c r="A596" s="48">
        <v>18101</v>
      </c>
      <c r="B596" s="48" t="s">
        <v>680</v>
      </c>
      <c r="C596" s="48" t="s">
        <v>1032</v>
      </c>
      <c r="D596" s="48" t="s">
        <v>43</v>
      </c>
    </row>
    <row r="597" spans="1:4" ht="19.5" customHeight="1" x14ac:dyDescent="0.15">
      <c r="A597" s="48">
        <v>18105</v>
      </c>
      <c r="B597" s="48" t="s">
        <v>814</v>
      </c>
      <c r="C597" s="48" t="s">
        <v>1034</v>
      </c>
      <c r="D597" s="48" t="s">
        <v>61</v>
      </c>
    </row>
    <row r="598" spans="1:4" ht="19.5" customHeight="1" x14ac:dyDescent="0.15">
      <c r="A598" s="48">
        <v>18130</v>
      </c>
      <c r="B598" s="48" t="s">
        <v>1035</v>
      </c>
      <c r="C598" s="48" t="s">
        <v>1036</v>
      </c>
      <c r="D598" s="48" t="s">
        <v>38</v>
      </c>
    </row>
    <row r="599" spans="1:4" ht="19.5" customHeight="1" x14ac:dyDescent="0.15">
      <c r="A599" s="48">
        <v>18131</v>
      </c>
      <c r="B599" s="48" t="s">
        <v>772</v>
      </c>
      <c r="C599" s="48" t="s">
        <v>1037</v>
      </c>
      <c r="D599" s="48" t="s">
        <v>38</v>
      </c>
    </row>
    <row r="600" spans="1:4" ht="19.5" customHeight="1" x14ac:dyDescent="0.15">
      <c r="A600" s="48">
        <v>18136</v>
      </c>
      <c r="B600" s="48" t="s">
        <v>270</v>
      </c>
      <c r="C600" s="48" t="s">
        <v>1038</v>
      </c>
      <c r="D600" s="48" t="s">
        <v>38</v>
      </c>
    </row>
    <row r="601" spans="1:4" ht="19.5" customHeight="1" x14ac:dyDescent="0.15">
      <c r="A601" s="48">
        <v>18138</v>
      </c>
      <c r="B601" s="48" t="s">
        <v>1039</v>
      </c>
      <c r="C601" s="48" t="s">
        <v>1040</v>
      </c>
      <c r="D601" s="48" t="s">
        <v>38</v>
      </c>
    </row>
    <row r="602" spans="1:4" ht="19.5" customHeight="1" x14ac:dyDescent="0.15">
      <c r="A602" s="48">
        <v>18163</v>
      </c>
      <c r="B602" s="48" t="s">
        <v>1041</v>
      </c>
      <c r="C602" s="48" t="s">
        <v>1042</v>
      </c>
      <c r="D602" s="48" t="s">
        <v>43</v>
      </c>
    </row>
    <row r="603" spans="1:4" ht="19.5" customHeight="1" x14ac:dyDescent="0.15">
      <c r="A603" s="48">
        <v>18170</v>
      </c>
      <c r="B603" s="48" t="s">
        <v>1043</v>
      </c>
      <c r="C603" s="48" t="s">
        <v>1044</v>
      </c>
      <c r="D603" s="48" t="s">
        <v>61</v>
      </c>
    </row>
    <row r="604" spans="1:4" ht="19.5" customHeight="1" x14ac:dyDescent="0.15">
      <c r="A604" s="48">
        <v>18171</v>
      </c>
      <c r="B604" s="48" t="s">
        <v>1043</v>
      </c>
      <c r="C604" s="48" t="s">
        <v>1045</v>
      </c>
      <c r="D604" s="48" t="s">
        <v>61</v>
      </c>
    </row>
    <row r="605" spans="1:4" ht="19.5" customHeight="1" x14ac:dyDescent="0.15">
      <c r="A605" s="48">
        <v>18173</v>
      </c>
      <c r="B605" s="48" t="s">
        <v>1046</v>
      </c>
      <c r="C605" s="48" t="s">
        <v>1047</v>
      </c>
      <c r="D605" s="48" t="s">
        <v>61</v>
      </c>
    </row>
    <row r="606" spans="1:4" ht="19.5" customHeight="1" x14ac:dyDescent="0.15">
      <c r="A606" s="48">
        <v>18174</v>
      </c>
      <c r="B606" s="48" t="s">
        <v>1048</v>
      </c>
      <c r="C606" s="48" t="s">
        <v>1049</v>
      </c>
      <c r="D606" s="48" t="s">
        <v>61</v>
      </c>
    </row>
    <row r="607" spans="1:4" ht="19.5" customHeight="1" x14ac:dyDescent="0.15">
      <c r="A607" s="48">
        <v>18175</v>
      </c>
      <c r="B607" s="48" t="s">
        <v>1048</v>
      </c>
      <c r="C607" s="48" t="s">
        <v>1050</v>
      </c>
      <c r="D607" s="48" t="s">
        <v>61</v>
      </c>
    </row>
    <row r="608" spans="1:4" ht="19.5" customHeight="1" x14ac:dyDescent="0.15">
      <c r="A608" s="48">
        <v>18177</v>
      </c>
      <c r="B608" s="48" t="s">
        <v>1051</v>
      </c>
      <c r="C608" s="48" t="s">
        <v>1052</v>
      </c>
      <c r="D608" s="48" t="s">
        <v>61</v>
      </c>
    </row>
    <row r="609" spans="1:4" ht="19.5" customHeight="1" x14ac:dyDescent="0.15">
      <c r="A609" s="48">
        <v>18184</v>
      </c>
      <c r="B609" s="48" t="s">
        <v>373</v>
      </c>
      <c r="C609" s="48" t="s">
        <v>1053</v>
      </c>
      <c r="D609" s="48" t="s">
        <v>38</v>
      </c>
    </row>
    <row r="610" spans="1:4" ht="19.5" customHeight="1" x14ac:dyDescent="0.15">
      <c r="A610" s="48">
        <v>18186</v>
      </c>
      <c r="B610" s="48" t="s">
        <v>197</v>
      </c>
      <c r="C610" s="48" t="s">
        <v>1054</v>
      </c>
      <c r="D610" s="48" t="s">
        <v>38</v>
      </c>
    </row>
    <row r="611" spans="1:4" ht="19.5" customHeight="1" x14ac:dyDescent="0.15">
      <c r="A611" s="48">
        <v>18190</v>
      </c>
      <c r="B611" s="48" t="s">
        <v>732</v>
      </c>
      <c r="C611" s="48" t="s">
        <v>1055</v>
      </c>
      <c r="D611" s="48" t="s">
        <v>38</v>
      </c>
    </row>
    <row r="612" spans="1:4" ht="19.5" customHeight="1" x14ac:dyDescent="0.15">
      <c r="A612" s="48">
        <v>18191</v>
      </c>
      <c r="B612" s="48" t="s">
        <v>197</v>
      </c>
      <c r="C612" s="48" t="s">
        <v>1056</v>
      </c>
      <c r="D612" s="48" t="s">
        <v>38</v>
      </c>
    </row>
    <row r="613" spans="1:4" ht="19.5" customHeight="1" x14ac:dyDescent="0.15">
      <c r="A613" s="48">
        <v>18194</v>
      </c>
      <c r="B613" s="48" t="s">
        <v>5</v>
      </c>
      <c r="C613" s="48" t="s">
        <v>1057</v>
      </c>
      <c r="D613" s="48" t="s">
        <v>38</v>
      </c>
    </row>
    <row r="614" spans="1:4" ht="19.5" customHeight="1" x14ac:dyDescent="0.15">
      <c r="A614" s="48">
        <v>18201</v>
      </c>
      <c r="B614" s="48" t="s">
        <v>967</v>
      </c>
      <c r="C614" s="48" t="s">
        <v>1058</v>
      </c>
      <c r="D614" s="48" t="s">
        <v>6</v>
      </c>
    </row>
    <row r="615" spans="1:4" ht="19.5" customHeight="1" x14ac:dyDescent="0.15">
      <c r="A615" s="48">
        <v>18202</v>
      </c>
      <c r="B615" s="48" t="s">
        <v>967</v>
      </c>
      <c r="C615" s="48" t="s">
        <v>1059</v>
      </c>
      <c r="D615" s="48" t="s">
        <v>6</v>
      </c>
    </row>
    <row r="616" spans="1:4" ht="19.5" customHeight="1" x14ac:dyDescent="0.15">
      <c r="A616" s="48">
        <v>18203</v>
      </c>
      <c r="B616" s="48" t="s">
        <v>967</v>
      </c>
      <c r="C616" s="48" t="s">
        <v>1060</v>
      </c>
      <c r="D616" s="48" t="s">
        <v>6</v>
      </c>
    </row>
    <row r="617" spans="1:4" ht="19.5" customHeight="1" x14ac:dyDescent="0.15">
      <c r="A617" s="48">
        <v>18204</v>
      </c>
      <c r="B617" s="48" t="s">
        <v>967</v>
      </c>
      <c r="C617" s="48" t="s">
        <v>1061</v>
      </c>
      <c r="D617" s="48" t="s">
        <v>6</v>
      </c>
    </row>
    <row r="618" spans="1:4" ht="19.5" customHeight="1" x14ac:dyDescent="0.15">
      <c r="A618" s="48">
        <v>18205</v>
      </c>
      <c r="B618" s="48" t="s">
        <v>967</v>
      </c>
      <c r="C618" s="48" t="s">
        <v>1062</v>
      </c>
      <c r="D618" s="48" t="s">
        <v>6</v>
      </c>
    </row>
    <row r="619" spans="1:4" ht="19.5" customHeight="1" x14ac:dyDescent="0.15">
      <c r="A619" s="48">
        <v>18206</v>
      </c>
      <c r="B619" s="48" t="s">
        <v>967</v>
      </c>
      <c r="C619" s="48" t="s">
        <v>1063</v>
      </c>
      <c r="D619" s="48" t="s">
        <v>6</v>
      </c>
    </row>
    <row r="620" spans="1:4" ht="19.5" customHeight="1" x14ac:dyDescent="0.15">
      <c r="A620" s="48">
        <v>18210</v>
      </c>
      <c r="B620" s="48" t="s">
        <v>1064</v>
      </c>
      <c r="C620" s="48" t="s">
        <v>1065</v>
      </c>
      <c r="D620" s="48" t="s">
        <v>40</v>
      </c>
    </row>
    <row r="621" spans="1:4" ht="19.5" customHeight="1" x14ac:dyDescent="0.15">
      <c r="A621" s="48">
        <v>18211</v>
      </c>
      <c r="B621" s="48" t="s">
        <v>1066</v>
      </c>
      <c r="C621" s="48" t="s">
        <v>1067</v>
      </c>
      <c r="D621" s="48" t="s">
        <v>38</v>
      </c>
    </row>
    <row r="622" spans="1:4" ht="19.5" customHeight="1" x14ac:dyDescent="0.15">
      <c r="A622" s="48">
        <v>18212</v>
      </c>
      <c r="B622" s="48" t="s">
        <v>1066</v>
      </c>
      <c r="C622" s="48" t="s">
        <v>1068</v>
      </c>
      <c r="D622" s="48" t="s">
        <v>38</v>
      </c>
    </row>
    <row r="623" spans="1:4" ht="19.5" customHeight="1" x14ac:dyDescent="0.15">
      <c r="A623" s="48">
        <v>18218</v>
      </c>
      <c r="B623" s="48" t="s">
        <v>1069</v>
      </c>
      <c r="C623" s="48" t="s">
        <v>1070</v>
      </c>
      <c r="D623" s="48" t="s">
        <v>38</v>
      </c>
    </row>
    <row r="624" spans="1:4" ht="19.5" customHeight="1" x14ac:dyDescent="0.15">
      <c r="A624" s="48">
        <v>18220</v>
      </c>
      <c r="B624" s="48" t="s">
        <v>1069</v>
      </c>
      <c r="C624" s="48" t="s">
        <v>1071</v>
      </c>
      <c r="D624" s="48" t="s">
        <v>38</v>
      </c>
    </row>
    <row r="625" spans="1:4" ht="19.5" customHeight="1" x14ac:dyDescent="0.15">
      <c r="A625" s="48">
        <v>18225</v>
      </c>
      <c r="B625" s="48" t="s">
        <v>1072</v>
      </c>
      <c r="C625" s="48" t="s">
        <v>1073</v>
      </c>
      <c r="D625" s="48" t="s">
        <v>43</v>
      </c>
    </row>
    <row r="626" spans="1:4" ht="19.5" customHeight="1" x14ac:dyDescent="0.15">
      <c r="A626" s="48">
        <v>18230</v>
      </c>
      <c r="B626" s="48" t="s">
        <v>59</v>
      </c>
      <c r="C626" s="48" t="s">
        <v>1074</v>
      </c>
      <c r="D626" s="48" t="s">
        <v>40</v>
      </c>
    </row>
    <row r="627" spans="1:4" ht="19.5" customHeight="1" x14ac:dyDescent="0.15">
      <c r="A627" s="48">
        <v>18235</v>
      </c>
      <c r="B627" s="48" t="s">
        <v>1075</v>
      </c>
      <c r="C627" s="48" t="s">
        <v>1076</v>
      </c>
      <c r="D627" s="48" t="s">
        <v>61</v>
      </c>
    </row>
    <row r="628" spans="1:4" ht="19.5" customHeight="1" x14ac:dyDescent="0.15">
      <c r="A628" s="48">
        <v>18237</v>
      </c>
      <c r="B628" s="48" t="s">
        <v>53</v>
      </c>
      <c r="C628" s="48" t="s">
        <v>1077</v>
      </c>
      <c r="D628" s="48" t="s">
        <v>40</v>
      </c>
    </row>
    <row r="629" spans="1:4" ht="19.5" customHeight="1" x14ac:dyDescent="0.15">
      <c r="A629" s="48">
        <v>18249</v>
      </c>
      <c r="B629" s="48" t="s">
        <v>1078</v>
      </c>
      <c r="C629" s="48" t="s">
        <v>1079</v>
      </c>
      <c r="D629" s="48" t="s">
        <v>38</v>
      </c>
    </row>
    <row r="630" spans="1:4" ht="19.5" customHeight="1" x14ac:dyDescent="0.15">
      <c r="A630" s="48">
        <v>18253</v>
      </c>
      <c r="B630" s="48" t="s">
        <v>676</v>
      </c>
      <c r="C630" s="48" t="s">
        <v>1080</v>
      </c>
      <c r="D630" s="48" t="s">
        <v>38</v>
      </c>
    </row>
    <row r="631" spans="1:4" ht="19.5" customHeight="1" x14ac:dyDescent="0.15">
      <c r="A631" s="48">
        <v>18270</v>
      </c>
      <c r="B631" s="48" t="s">
        <v>772</v>
      </c>
      <c r="C631" s="48" t="s">
        <v>1081</v>
      </c>
      <c r="D631" s="48" t="s">
        <v>38</v>
      </c>
    </row>
    <row r="632" spans="1:4" ht="19.5" customHeight="1" x14ac:dyDescent="0.15">
      <c r="A632" s="48">
        <v>18274</v>
      </c>
      <c r="B632" s="48" t="s">
        <v>1082</v>
      </c>
      <c r="C632" s="48" t="s">
        <v>1083</v>
      </c>
      <c r="D632" s="48" t="s">
        <v>40</v>
      </c>
    </row>
    <row r="633" spans="1:4" ht="19.5" customHeight="1" x14ac:dyDescent="0.15">
      <c r="A633" s="48">
        <v>18275</v>
      </c>
      <c r="B633" s="48" t="s">
        <v>1082</v>
      </c>
      <c r="C633" s="48" t="s">
        <v>1084</v>
      </c>
      <c r="D633" s="48" t="s">
        <v>40</v>
      </c>
    </row>
    <row r="634" spans="1:4" ht="19.5" customHeight="1" x14ac:dyDescent="0.15">
      <c r="A634" s="48">
        <v>18293</v>
      </c>
      <c r="B634" s="48" t="s">
        <v>1085</v>
      </c>
      <c r="C634" s="48" t="s">
        <v>1086</v>
      </c>
      <c r="D634" s="48" t="s">
        <v>40</v>
      </c>
    </row>
    <row r="635" spans="1:4" ht="19.5" customHeight="1" x14ac:dyDescent="0.15">
      <c r="A635" s="48">
        <v>18311</v>
      </c>
      <c r="B635" s="48" t="s">
        <v>1087</v>
      </c>
      <c r="C635" s="48" t="s">
        <v>1088</v>
      </c>
      <c r="D635" s="48" t="s">
        <v>38</v>
      </c>
    </row>
    <row r="636" spans="1:4" ht="19.5" customHeight="1" x14ac:dyDescent="0.15">
      <c r="A636" s="48">
        <v>18313</v>
      </c>
      <c r="B636" s="48" t="s">
        <v>1087</v>
      </c>
      <c r="C636" s="48" t="s">
        <v>1089</v>
      </c>
      <c r="D636" s="48" t="s">
        <v>38</v>
      </c>
    </row>
    <row r="637" spans="1:4" ht="19.5" customHeight="1" x14ac:dyDescent="0.15">
      <c r="A637" s="48">
        <v>18319</v>
      </c>
      <c r="B637" s="48" t="s">
        <v>1091</v>
      </c>
      <c r="C637" s="48" t="s">
        <v>1092</v>
      </c>
      <c r="D637" s="48" t="s">
        <v>40</v>
      </c>
    </row>
    <row r="638" spans="1:4" ht="19.5" customHeight="1" x14ac:dyDescent="0.15">
      <c r="A638" s="48">
        <v>18323</v>
      </c>
      <c r="B638" s="48" t="s">
        <v>1093</v>
      </c>
      <c r="C638" s="48" t="s">
        <v>1094</v>
      </c>
      <c r="D638" s="48" t="s">
        <v>43</v>
      </c>
    </row>
    <row r="639" spans="1:4" ht="19.5" customHeight="1" x14ac:dyDescent="0.15">
      <c r="A639" s="48">
        <v>18324</v>
      </c>
      <c r="B639" s="48" t="s">
        <v>1095</v>
      </c>
      <c r="C639" s="48" t="s">
        <v>1096</v>
      </c>
      <c r="D639" s="48" t="s">
        <v>43</v>
      </c>
    </row>
    <row r="640" spans="1:4" ht="19.5" customHeight="1" x14ac:dyDescent="0.15">
      <c r="A640" s="48">
        <v>18325</v>
      </c>
      <c r="B640" s="48" t="s">
        <v>1097</v>
      </c>
      <c r="C640" s="48" t="s">
        <v>1098</v>
      </c>
      <c r="D640" s="48" t="s">
        <v>43</v>
      </c>
    </row>
    <row r="641" spans="1:4" ht="19.5" customHeight="1" x14ac:dyDescent="0.15">
      <c r="A641" s="48">
        <v>18339</v>
      </c>
      <c r="B641" s="48" t="s">
        <v>1099</v>
      </c>
      <c r="C641" s="48" t="s">
        <v>1100</v>
      </c>
      <c r="D641" s="48" t="s">
        <v>38</v>
      </c>
    </row>
    <row r="642" spans="1:4" ht="19.5" customHeight="1" x14ac:dyDescent="0.15">
      <c r="A642" s="48">
        <v>18340</v>
      </c>
      <c r="B642" s="48" t="s">
        <v>1099</v>
      </c>
      <c r="C642" s="48" t="s">
        <v>1101</v>
      </c>
      <c r="D642" s="48" t="s">
        <v>38</v>
      </c>
    </row>
    <row r="643" spans="1:4" ht="19.5" customHeight="1" x14ac:dyDescent="0.15">
      <c r="A643" s="48">
        <v>18341</v>
      </c>
      <c r="B643" s="48" t="s">
        <v>1099</v>
      </c>
      <c r="C643" s="48" t="s">
        <v>1102</v>
      </c>
      <c r="D643" s="48" t="s">
        <v>38</v>
      </c>
    </row>
    <row r="644" spans="1:4" ht="19.5" customHeight="1" x14ac:dyDescent="0.15">
      <c r="A644" s="48">
        <v>18343</v>
      </c>
      <c r="B644" s="48" t="s">
        <v>1103</v>
      </c>
      <c r="C644" s="48" t="s">
        <v>1104</v>
      </c>
      <c r="D644" s="48" t="s">
        <v>38</v>
      </c>
    </row>
    <row r="645" spans="1:4" ht="19.5" customHeight="1" x14ac:dyDescent="0.15">
      <c r="A645" s="48">
        <v>18344</v>
      </c>
      <c r="B645" s="48" t="s">
        <v>1103</v>
      </c>
      <c r="C645" s="48" t="s">
        <v>1105</v>
      </c>
      <c r="D645" s="48" t="s">
        <v>38</v>
      </c>
    </row>
    <row r="646" spans="1:4" ht="19.5" customHeight="1" x14ac:dyDescent="0.15">
      <c r="A646" s="48">
        <v>18345</v>
      </c>
      <c r="B646" s="48" t="s">
        <v>1103</v>
      </c>
      <c r="C646" s="48" t="s">
        <v>1106</v>
      </c>
      <c r="D646" s="48" t="s">
        <v>38</v>
      </c>
    </row>
    <row r="647" spans="1:4" ht="19.5" customHeight="1" x14ac:dyDescent="0.15">
      <c r="A647" s="48">
        <v>18347</v>
      </c>
      <c r="B647" s="48" t="s">
        <v>1107</v>
      </c>
      <c r="C647" s="48" t="s">
        <v>1108</v>
      </c>
      <c r="D647" s="48" t="s">
        <v>38</v>
      </c>
    </row>
    <row r="648" spans="1:4" ht="19.5" customHeight="1" x14ac:dyDescent="0.15">
      <c r="A648" s="48">
        <v>18358</v>
      </c>
      <c r="B648" s="48" t="s">
        <v>1109</v>
      </c>
      <c r="C648" s="48" t="s">
        <v>1110</v>
      </c>
      <c r="D648" s="48" t="s">
        <v>40</v>
      </c>
    </row>
    <row r="649" spans="1:4" ht="19.5" customHeight="1" x14ac:dyDescent="0.15">
      <c r="A649" s="48">
        <v>18359</v>
      </c>
      <c r="B649" s="48" t="s">
        <v>1111</v>
      </c>
      <c r="C649" s="48" t="s">
        <v>1112</v>
      </c>
      <c r="D649" s="48" t="s">
        <v>40</v>
      </c>
    </row>
    <row r="650" spans="1:4" ht="19.5" customHeight="1" x14ac:dyDescent="0.15">
      <c r="A650" s="48">
        <v>18370</v>
      </c>
      <c r="B650" s="48" t="s">
        <v>8</v>
      </c>
      <c r="C650" s="48" t="s">
        <v>1113</v>
      </c>
      <c r="D650" s="48" t="s">
        <v>40</v>
      </c>
    </row>
    <row r="651" spans="1:4" ht="19.5" customHeight="1" x14ac:dyDescent="0.15">
      <c r="A651" s="48">
        <v>18396</v>
      </c>
      <c r="B651" s="48" t="s">
        <v>1114</v>
      </c>
      <c r="C651" s="48" t="s">
        <v>1115</v>
      </c>
      <c r="D651" s="48" t="s">
        <v>40</v>
      </c>
    </row>
    <row r="652" spans="1:4" ht="19.5" customHeight="1" x14ac:dyDescent="0.15">
      <c r="A652" s="48">
        <v>18404</v>
      </c>
      <c r="B652" s="48" t="s">
        <v>1116</v>
      </c>
      <c r="C652" s="48" t="s">
        <v>1117</v>
      </c>
      <c r="D652" s="48" t="s">
        <v>61</v>
      </c>
    </row>
    <row r="653" spans="1:4" ht="19.5" customHeight="1" x14ac:dyDescent="0.15">
      <c r="A653" s="48">
        <v>18406</v>
      </c>
      <c r="B653" s="48" t="s">
        <v>937</v>
      </c>
      <c r="C653" s="48" t="s">
        <v>1118</v>
      </c>
      <c r="D653" s="48" t="s">
        <v>38</v>
      </c>
    </row>
    <row r="654" spans="1:4" ht="19.5" customHeight="1" x14ac:dyDescent="0.15">
      <c r="A654" s="48">
        <v>18409</v>
      </c>
      <c r="B654" s="48" t="s">
        <v>1119</v>
      </c>
      <c r="C654" s="48" t="s">
        <v>1120</v>
      </c>
      <c r="D654" s="48" t="s">
        <v>40</v>
      </c>
    </row>
    <row r="655" spans="1:4" ht="19.5" customHeight="1" x14ac:dyDescent="0.15">
      <c r="A655" s="48">
        <v>18412</v>
      </c>
      <c r="B655" s="48" t="s">
        <v>1121</v>
      </c>
      <c r="C655" s="48" t="s">
        <v>1122</v>
      </c>
      <c r="D655" s="48" t="s">
        <v>43</v>
      </c>
    </row>
    <row r="656" spans="1:4" ht="19.5" customHeight="1" x14ac:dyDescent="0.15">
      <c r="A656" s="48">
        <v>18414</v>
      </c>
      <c r="B656" s="48" t="s">
        <v>1123</v>
      </c>
      <c r="C656" s="48" t="s">
        <v>1124</v>
      </c>
      <c r="D656" s="48" t="s">
        <v>43</v>
      </c>
    </row>
    <row r="657" spans="1:4" ht="19.5" customHeight="1" x14ac:dyDescent="0.15">
      <c r="A657" s="48">
        <v>18428</v>
      </c>
      <c r="B657" s="48" t="s">
        <v>52</v>
      </c>
      <c r="C657" s="48" t="s">
        <v>1125</v>
      </c>
      <c r="D657" s="48" t="s">
        <v>41</v>
      </c>
    </row>
    <row r="658" spans="1:4" ht="19.5" customHeight="1" x14ac:dyDescent="0.15">
      <c r="A658" s="48">
        <v>18452</v>
      </c>
      <c r="B658" s="48" t="s">
        <v>1126</v>
      </c>
      <c r="C658" s="48" t="s">
        <v>1127</v>
      </c>
      <c r="D658" s="48" t="s">
        <v>43</v>
      </c>
    </row>
    <row r="659" spans="1:4" ht="19.5" customHeight="1" x14ac:dyDescent="0.15">
      <c r="A659" s="48">
        <v>18454</v>
      </c>
      <c r="B659" s="48" t="s">
        <v>1128</v>
      </c>
      <c r="C659" s="48" t="s">
        <v>1129</v>
      </c>
      <c r="D659" s="48" t="s">
        <v>43</v>
      </c>
    </row>
    <row r="660" spans="1:4" ht="19.5" customHeight="1" x14ac:dyDescent="0.15">
      <c r="A660" s="48">
        <v>18468</v>
      </c>
      <c r="B660" s="48" t="s">
        <v>245</v>
      </c>
      <c r="C660" s="48" t="s">
        <v>1130</v>
      </c>
      <c r="D660" s="48" t="s">
        <v>38</v>
      </c>
    </row>
    <row r="661" spans="1:4" ht="19.5" customHeight="1" x14ac:dyDescent="0.15">
      <c r="A661" s="48">
        <v>18474</v>
      </c>
      <c r="B661" s="48" t="s">
        <v>1131</v>
      </c>
      <c r="C661" s="48" t="s">
        <v>1132</v>
      </c>
      <c r="D661" s="48" t="s">
        <v>61</v>
      </c>
    </row>
    <row r="662" spans="1:4" ht="19.5" customHeight="1" x14ac:dyDescent="0.15">
      <c r="A662" s="48">
        <v>18499</v>
      </c>
      <c r="B662" s="48" t="s">
        <v>1133</v>
      </c>
      <c r="C662" s="48" t="s">
        <v>1134</v>
      </c>
      <c r="D662" s="48" t="s">
        <v>43</v>
      </c>
    </row>
    <row r="663" spans="1:4" ht="19.5" customHeight="1" x14ac:dyDescent="0.15">
      <c r="A663" s="48">
        <v>18500</v>
      </c>
      <c r="B663" s="48" t="s">
        <v>1135</v>
      </c>
      <c r="C663" s="48" t="s">
        <v>1136</v>
      </c>
      <c r="D663" s="48" t="s">
        <v>38</v>
      </c>
    </row>
    <row r="664" spans="1:4" ht="19.5" customHeight="1" x14ac:dyDescent="0.15">
      <c r="A664" s="48">
        <v>18504</v>
      </c>
      <c r="B664" s="48" t="s">
        <v>1137</v>
      </c>
      <c r="C664" s="48" t="s">
        <v>1138</v>
      </c>
      <c r="D664" s="48" t="s">
        <v>38</v>
      </c>
    </row>
    <row r="665" spans="1:4" ht="19.5" customHeight="1" x14ac:dyDescent="0.15">
      <c r="A665" s="48">
        <v>18526</v>
      </c>
      <c r="B665" s="48" t="s">
        <v>1139</v>
      </c>
      <c r="C665" s="48" t="s">
        <v>1140</v>
      </c>
      <c r="D665" s="48" t="s">
        <v>40</v>
      </c>
    </row>
    <row r="666" spans="1:4" ht="19.5" customHeight="1" x14ac:dyDescent="0.15">
      <c r="A666" s="48">
        <v>18531</v>
      </c>
      <c r="B666" s="48" t="s">
        <v>1141</v>
      </c>
      <c r="C666" s="48" t="s">
        <v>1142</v>
      </c>
      <c r="D666" s="48" t="s">
        <v>38</v>
      </c>
    </row>
    <row r="667" spans="1:4" ht="19.5" customHeight="1" x14ac:dyDescent="0.15">
      <c r="A667" s="48">
        <v>18533</v>
      </c>
      <c r="B667" s="48" t="s">
        <v>1143</v>
      </c>
      <c r="C667" s="48" t="s">
        <v>1144</v>
      </c>
      <c r="D667" s="48" t="s">
        <v>40</v>
      </c>
    </row>
    <row r="668" spans="1:4" ht="19.5" customHeight="1" x14ac:dyDescent="0.15">
      <c r="A668" s="48">
        <v>18534</v>
      </c>
      <c r="B668" s="48" t="s">
        <v>1143</v>
      </c>
      <c r="C668" s="48" t="s">
        <v>1145</v>
      </c>
      <c r="D668" s="48" t="s">
        <v>40</v>
      </c>
    </row>
    <row r="669" spans="1:4" ht="19.5" customHeight="1" x14ac:dyDescent="0.15">
      <c r="A669" s="48">
        <v>18541</v>
      </c>
      <c r="B669" s="48" t="s">
        <v>1146</v>
      </c>
      <c r="C669" s="48" t="s">
        <v>1147</v>
      </c>
      <c r="D669" s="48" t="s">
        <v>43</v>
      </c>
    </row>
    <row r="670" spans="1:4" ht="19.5" customHeight="1" x14ac:dyDescent="0.15">
      <c r="A670" s="48">
        <v>18554</v>
      </c>
      <c r="B670" s="48" t="s">
        <v>1148</v>
      </c>
      <c r="C670" s="48" t="s">
        <v>1149</v>
      </c>
      <c r="D670" s="48" t="s">
        <v>40</v>
      </c>
    </row>
    <row r="671" spans="1:4" ht="19.5" customHeight="1" x14ac:dyDescent="0.15">
      <c r="A671" s="48">
        <v>18556</v>
      </c>
      <c r="B671" s="48" t="s">
        <v>1148</v>
      </c>
      <c r="C671" s="48" t="s">
        <v>1150</v>
      </c>
      <c r="D671" s="48" t="s">
        <v>40</v>
      </c>
    </row>
    <row r="672" spans="1:4" ht="19.5" customHeight="1" x14ac:dyDescent="0.15">
      <c r="A672" s="48">
        <v>18562</v>
      </c>
      <c r="B672" s="48" t="s">
        <v>1066</v>
      </c>
      <c r="C672" s="48" t="s">
        <v>1151</v>
      </c>
      <c r="D672" s="48" t="s">
        <v>38</v>
      </c>
    </row>
    <row r="673" spans="1:4" ht="19.5" customHeight="1" x14ac:dyDescent="0.15">
      <c r="A673" s="48">
        <v>18563</v>
      </c>
      <c r="B673" s="48" t="s">
        <v>1066</v>
      </c>
      <c r="C673" s="48" t="s">
        <v>1152</v>
      </c>
      <c r="D673" s="48" t="s">
        <v>38</v>
      </c>
    </row>
    <row r="674" spans="1:4" ht="19.5" customHeight="1" x14ac:dyDescent="0.15">
      <c r="A674" s="48">
        <v>18567</v>
      </c>
      <c r="B674" s="48" t="s">
        <v>1153</v>
      </c>
      <c r="C674" s="48" t="s">
        <v>1154</v>
      </c>
      <c r="D674" s="48" t="s">
        <v>43</v>
      </c>
    </row>
    <row r="675" spans="1:4" ht="19.5" customHeight="1" x14ac:dyDescent="0.15">
      <c r="A675" s="48">
        <v>18576</v>
      </c>
      <c r="B675" s="48" t="s">
        <v>1155</v>
      </c>
      <c r="C675" s="48" t="s">
        <v>1156</v>
      </c>
      <c r="D675" s="48" t="s">
        <v>43</v>
      </c>
    </row>
    <row r="676" spans="1:4" ht="19.5" customHeight="1" x14ac:dyDescent="0.15">
      <c r="A676" s="48">
        <v>18578</v>
      </c>
      <c r="B676" s="48" t="s">
        <v>1155</v>
      </c>
      <c r="C676" s="48" t="s">
        <v>1157</v>
      </c>
      <c r="D676" s="48" t="s">
        <v>43</v>
      </c>
    </row>
    <row r="677" spans="1:4" ht="19.5" customHeight="1" x14ac:dyDescent="0.15">
      <c r="A677" s="48">
        <v>18600</v>
      </c>
      <c r="B677" s="48" t="s">
        <v>1158</v>
      </c>
      <c r="C677" s="48" t="s">
        <v>1159</v>
      </c>
      <c r="D677" s="48" t="s">
        <v>40</v>
      </c>
    </row>
    <row r="678" spans="1:4" ht="19.5" customHeight="1" x14ac:dyDescent="0.15">
      <c r="A678" s="48">
        <v>18601</v>
      </c>
      <c r="B678" s="48" t="s">
        <v>1158</v>
      </c>
      <c r="C678" s="48" t="s">
        <v>1160</v>
      </c>
      <c r="D678" s="48" t="s">
        <v>40</v>
      </c>
    </row>
    <row r="679" spans="1:4" ht="19.5" customHeight="1" x14ac:dyDescent="0.15">
      <c r="A679" s="48">
        <v>18606</v>
      </c>
      <c r="B679" s="48" t="s">
        <v>1161</v>
      </c>
      <c r="C679" s="48" t="s">
        <v>1162</v>
      </c>
      <c r="D679" s="48" t="s">
        <v>43</v>
      </c>
    </row>
    <row r="680" spans="1:4" ht="19.5" customHeight="1" x14ac:dyDescent="0.15">
      <c r="A680" s="48">
        <v>18629</v>
      </c>
      <c r="B680" s="48" t="s">
        <v>1163</v>
      </c>
      <c r="C680" s="48" t="s">
        <v>1164</v>
      </c>
      <c r="D680" s="48" t="s">
        <v>40</v>
      </c>
    </row>
    <row r="681" spans="1:4" ht="19.5" customHeight="1" x14ac:dyDescent="0.15">
      <c r="A681" s="48">
        <v>18632</v>
      </c>
      <c r="B681" s="48" t="s">
        <v>1163</v>
      </c>
      <c r="C681" s="48" t="s">
        <v>1165</v>
      </c>
      <c r="D681" s="48" t="s">
        <v>40</v>
      </c>
    </row>
    <row r="682" spans="1:4" ht="19.5" customHeight="1" x14ac:dyDescent="0.15">
      <c r="A682" s="48">
        <v>18644</v>
      </c>
      <c r="B682" s="48" t="s">
        <v>53</v>
      </c>
      <c r="C682" s="48" t="s">
        <v>1166</v>
      </c>
      <c r="D682" s="48" t="s">
        <v>40</v>
      </c>
    </row>
    <row r="683" spans="1:4" ht="19.5" customHeight="1" x14ac:dyDescent="0.15">
      <c r="A683" s="48">
        <v>18645</v>
      </c>
      <c r="B683" s="48" t="s">
        <v>53</v>
      </c>
      <c r="C683" s="48" t="s">
        <v>1167</v>
      </c>
      <c r="D683" s="48" t="s">
        <v>40</v>
      </c>
    </row>
    <row r="684" spans="1:4" ht="19.5" customHeight="1" x14ac:dyDescent="0.15">
      <c r="A684" s="48">
        <v>18646</v>
      </c>
      <c r="B684" s="48" t="s">
        <v>53</v>
      </c>
      <c r="C684" s="48" t="s">
        <v>1168</v>
      </c>
      <c r="D684" s="48" t="s">
        <v>40</v>
      </c>
    </row>
    <row r="685" spans="1:4" ht="19.5" customHeight="1" x14ac:dyDescent="0.15">
      <c r="A685" s="48">
        <v>18655</v>
      </c>
      <c r="B685" s="48" t="s">
        <v>52</v>
      </c>
      <c r="C685" s="48" t="s">
        <v>1169</v>
      </c>
      <c r="D685" s="48" t="s">
        <v>41</v>
      </c>
    </row>
    <row r="686" spans="1:4" ht="19.5" customHeight="1" x14ac:dyDescent="0.15">
      <c r="A686" s="48">
        <v>18666</v>
      </c>
      <c r="B686" s="48" t="s">
        <v>1170</v>
      </c>
      <c r="C686" s="48" t="s">
        <v>1171</v>
      </c>
      <c r="D686" s="48" t="s">
        <v>43</v>
      </c>
    </row>
    <row r="687" spans="1:4" ht="19.5" customHeight="1" x14ac:dyDescent="0.15">
      <c r="A687" s="48">
        <v>18677</v>
      </c>
      <c r="B687" s="48" t="s">
        <v>1172</v>
      </c>
      <c r="C687" s="48" t="s">
        <v>1173</v>
      </c>
      <c r="D687" s="48" t="s">
        <v>43</v>
      </c>
    </row>
    <row r="688" spans="1:4" ht="19.5" customHeight="1" x14ac:dyDescent="0.15">
      <c r="A688" s="48">
        <v>18678</v>
      </c>
      <c r="B688" s="48" t="s">
        <v>1172</v>
      </c>
      <c r="C688" s="48" t="s">
        <v>1173</v>
      </c>
      <c r="D688" s="48" t="s">
        <v>43</v>
      </c>
    </row>
    <row r="689" spans="1:4" ht="19.5" customHeight="1" x14ac:dyDescent="0.15">
      <c r="A689" s="48">
        <v>18680</v>
      </c>
      <c r="B689" s="48" t="s">
        <v>1172</v>
      </c>
      <c r="C689" s="48" t="s">
        <v>1174</v>
      </c>
      <c r="D689" s="48" t="s">
        <v>43</v>
      </c>
    </row>
    <row r="690" spans="1:4" ht="19.5" customHeight="1" x14ac:dyDescent="0.15">
      <c r="A690" s="48">
        <v>18684</v>
      </c>
      <c r="B690" s="48" t="s">
        <v>1175</v>
      </c>
      <c r="C690" s="48" t="s">
        <v>1176</v>
      </c>
      <c r="D690" s="48" t="s">
        <v>40</v>
      </c>
    </row>
    <row r="691" spans="1:4" ht="19.5" customHeight="1" x14ac:dyDescent="0.15">
      <c r="A691" s="48">
        <v>18686</v>
      </c>
      <c r="B691" s="48" t="s">
        <v>1177</v>
      </c>
      <c r="C691" s="48" t="s">
        <v>1178</v>
      </c>
      <c r="D691" s="48" t="s">
        <v>40</v>
      </c>
    </row>
    <row r="692" spans="1:4" ht="19.5" customHeight="1" x14ac:dyDescent="0.15">
      <c r="A692" s="48">
        <v>18687</v>
      </c>
      <c r="B692" s="48" t="s">
        <v>1179</v>
      </c>
      <c r="C692" s="48" t="s">
        <v>1180</v>
      </c>
      <c r="D692" s="48" t="s">
        <v>38</v>
      </c>
    </row>
    <row r="693" spans="1:4" ht="19.5" customHeight="1" x14ac:dyDescent="0.15">
      <c r="A693" s="48">
        <v>18708</v>
      </c>
      <c r="B693" s="48" t="s">
        <v>487</v>
      </c>
      <c r="C693" s="48" t="s">
        <v>1181</v>
      </c>
      <c r="D693" s="48" t="s">
        <v>40</v>
      </c>
    </row>
    <row r="694" spans="1:4" ht="19.5" customHeight="1" x14ac:dyDescent="0.15">
      <c r="A694" s="48">
        <v>18717</v>
      </c>
      <c r="B694" s="48" t="s">
        <v>1182</v>
      </c>
      <c r="C694" s="48" t="s">
        <v>1183</v>
      </c>
      <c r="D694" s="48" t="s">
        <v>43</v>
      </c>
    </row>
    <row r="695" spans="1:4" ht="19.5" customHeight="1" x14ac:dyDescent="0.15">
      <c r="A695" s="48">
        <v>18718</v>
      </c>
      <c r="B695" s="48" t="s">
        <v>1184</v>
      </c>
      <c r="C695" s="48" t="s">
        <v>1185</v>
      </c>
      <c r="D695" s="48" t="s">
        <v>38</v>
      </c>
    </row>
    <row r="696" spans="1:4" ht="19.5" customHeight="1" x14ac:dyDescent="0.15">
      <c r="A696" s="48">
        <v>18721</v>
      </c>
      <c r="B696" s="48" t="s">
        <v>1184</v>
      </c>
      <c r="C696" s="48" t="s">
        <v>1186</v>
      </c>
      <c r="D696" s="48" t="s">
        <v>38</v>
      </c>
    </row>
    <row r="697" spans="1:4" ht="19.5" customHeight="1" x14ac:dyDescent="0.15">
      <c r="A697" s="48">
        <v>18724</v>
      </c>
      <c r="B697" s="48" t="s">
        <v>344</v>
      </c>
      <c r="C697" s="48" t="s">
        <v>1187</v>
      </c>
      <c r="D697" s="48" t="s">
        <v>43</v>
      </c>
    </row>
    <row r="698" spans="1:4" ht="19.5" customHeight="1" x14ac:dyDescent="0.15">
      <c r="A698" s="48">
        <v>18747</v>
      </c>
      <c r="B698" s="48" t="s">
        <v>1188</v>
      </c>
      <c r="C698" s="48" t="s">
        <v>1189</v>
      </c>
      <c r="D698" s="48" t="s">
        <v>38</v>
      </c>
    </row>
    <row r="699" spans="1:4" ht="19.5" customHeight="1" x14ac:dyDescent="0.15">
      <c r="A699" s="48">
        <v>18750</v>
      </c>
      <c r="B699" s="48" t="s">
        <v>905</v>
      </c>
      <c r="C699" s="48" t="s">
        <v>1190</v>
      </c>
      <c r="D699" s="48" t="s">
        <v>40</v>
      </c>
    </row>
    <row r="700" spans="1:4" ht="19.5" customHeight="1" x14ac:dyDescent="0.15">
      <c r="A700" s="48">
        <v>18751</v>
      </c>
      <c r="B700" s="48" t="s">
        <v>905</v>
      </c>
      <c r="C700" s="48" t="s">
        <v>1191</v>
      </c>
      <c r="D700" s="48" t="s">
        <v>40</v>
      </c>
    </row>
    <row r="701" spans="1:4" ht="19.5" customHeight="1" x14ac:dyDescent="0.15">
      <c r="A701" s="48">
        <v>18755</v>
      </c>
      <c r="B701" s="48" t="s">
        <v>1192</v>
      </c>
      <c r="C701" s="48" t="s">
        <v>1193</v>
      </c>
      <c r="D701" s="48" t="s">
        <v>40</v>
      </c>
    </row>
    <row r="702" spans="1:4" ht="19.5" customHeight="1" x14ac:dyDescent="0.15">
      <c r="A702" s="48">
        <v>18756</v>
      </c>
      <c r="B702" s="48" t="s">
        <v>1192</v>
      </c>
      <c r="C702" s="48" t="s">
        <v>1194</v>
      </c>
      <c r="D702" s="48" t="s">
        <v>40</v>
      </c>
    </row>
    <row r="703" spans="1:4" ht="19.5" customHeight="1" x14ac:dyDescent="0.15">
      <c r="A703" s="48">
        <v>18761</v>
      </c>
      <c r="B703" s="48" t="s">
        <v>1195</v>
      </c>
      <c r="C703" s="48" t="s">
        <v>1196</v>
      </c>
      <c r="D703" s="48" t="s">
        <v>40</v>
      </c>
    </row>
    <row r="704" spans="1:4" ht="19.5" customHeight="1" x14ac:dyDescent="0.15">
      <c r="A704" s="48">
        <v>18774</v>
      </c>
      <c r="B704" s="48" t="s">
        <v>5</v>
      </c>
      <c r="C704" s="48" t="s">
        <v>1197</v>
      </c>
      <c r="D704" s="48" t="s">
        <v>38</v>
      </c>
    </row>
    <row r="705" spans="1:4" ht="19.5" customHeight="1" x14ac:dyDescent="0.15">
      <c r="A705" s="48">
        <v>18787</v>
      </c>
      <c r="B705" s="48" t="s">
        <v>1198</v>
      </c>
      <c r="C705" s="48" t="s">
        <v>1199</v>
      </c>
      <c r="D705" s="48" t="s">
        <v>40</v>
      </c>
    </row>
    <row r="706" spans="1:4" ht="19.5" customHeight="1" x14ac:dyDescent="0.15">
      <c r="A706" s="48">
        <v>18788</v>
      </c>
      <c r="B706" s="48" t="s">
        <v>1198</v>
      </c>
      <c r="C706" s="48" t="s">
        <v>1199</v>
      </c>
      <c r="D706" s="48" t="s">
        <v>40</v>
      </c>
    </row>
    <row r="707" spans="1:4" ht="19.5" customHeight="1" x14ac:dyDescent="0.15">
      <c r="A707" s="48">
        <v>18793</v>
      </c>
      <c r="B707" s="48" t="s">
        <v>1033</v>
      </c>
      <c r="C707" s="48" t="s">
        <v>1200</v>
      </c>
      <c r="D707" s="48" t="s">
        <v>38</v>
      </c>
    </row>
    <row r="708" spans="1:4" ht="19.5" customHeight="1" x14ac:dyDescent="0.15">
      <c r="A708" s="48">
        <v>18795</v>
      </c>
      <c r="B708" s="48" t="s">
        <v>1201</v>
      </c>
      <c r="C708" s="48" t="s">
        <v>1202</v>
      </c>
      <c r="D708" s="48" t="s">
        <v>43</v>
      </c>
    </row>
    <row r="709" spans="1:4" ht="19.5" customHeight="1" x14ac:dyDescent="0.15">
      <c r="A709" s="48">
        <v>18801</v>
      </c>
      <c r="B709" s="48" t="s">
        <v>1203</v>
      </c>
      <c r="C709" s="48" t="s">
        <v>1204</v>
      </c>
      <c r="D709" s="48" t="s">
        <v>40</v>
      </c>
    </row>
    <row r="710" spans="1:4" ht="19.5" customHeight="1" x14ac:dyDescent="0.15">
      <c r="A710" s="48">
        <v>18806</v>
      </c>
      <c r="B710" s="48" t="s">
        <v>1205</v>
      </c>
      <c r="C710" s="48" t="s">
        <v>1206</v>
      </c>
      <c r="D710" s="48" t="s">
        <v>43</v>
      </c>
    </row>
    <row r="711" spans="1:4" ht="19.5" customHeight="1" x14ac:dyDescent="0.15">
      <c r="A711" s="48">
        <v>18813</v>
      </c>
      <c r="B711" s="48" t="s">
        <v>505</v>
      </c>
      <c r="C711" s="48" t="s">
        <v>1207</v>
      </c>
      <c r="D711" s="48" t="s">
        <v>43</v>
      </c>
    </row>
    <row r="712" spans="1:4" ht="19.5" customHeight="1" x14ac:dyDescent="0.15">
      <c r="A712" s="48">
        <v>18814</v>
      </c>
      <c r="B712" s="48" t="s">
        <v>505</v>
      </c>
      <c r="C712" s="48" t="s">
        <v>1208</v>
      </c>
      <c r="D712" s="48" t="s">
        <v>43</v>
      </c>
    </row>
    <row r="713" spans="1:4" ht="19.5" customHeight="1" x14ac:dyDescent="0.15">
      <c r="A713" s="48">
        <v>18815</v>
      </c>
      <c r="B713" s="48" t="s">
        <v>505</v>
      </c>
      <c r="C713" s="48" t="s">
        <v>1209</v>
      </c>
      <c r="D713" s="48" t="s">
        <v>43</v>
      </c>
    </row>
    <row r="714" spans="1:4" ht="19.5" customHeight="1" x14ac:dyDescent="0.15">
      <c r="A714" s="48">
        <v>18821</v>
      </c>
      <c r="B714" s="48" t="s">
        <v>1210</v>
      </c>
      <c r="C714" s="48" t="s">
        <v>1211</v>
      </c>
      <c r="D714" s="48" t="s">
        <v>40</v>
      </c>
    </row>
    <row r="715" spans="1:4" ht="19.5" customHeight="1" x14ac:dyDescent="0.15">
      <c r="A715" s="48">
        <v>18825</v>
      </c>
      <c r="B715" s="48" t="s">
        <v>1210</v>
      </c>
      <c r="C715" s="48" t="s">
        <v>1212</v>
      </c>
      <c r="D715" s="48" t="s">
        <v>40</v>
      </c>
    </row>
    <row r="716" spans="1:4" ht="19.5" customHeight="1" x14ac:dyDescent="0.15">
      <c r="A716" s="48">
        <v>18829</v>
      </c>
      <c r="B716" s="48" t="s">
        <v>1213</v>
      </c>
      <c r="C716" s="48" t="s">
        <v>1214</v>
      </c>
      <c r="D716" s="48" t="s">
        <v>54</v>
      </c>
    </row>
    <row r="717" spans="1:4" ht="19.5" customHeight="1" x14ac:dyDescent="0.15">
      <c r="A717" s="48">
        <v>18830</v>
      </c>
      <c r="B717" s="48" t="s">
        <v>1215</v>
      </c>
      <c r="C717" s="48" t="s">
        <v>1216</v>
      </c>
      <c r="D717" s="48" t="s">
        <v>43</v>
      </c>
    </row>
    <row r="718" spans="1:4" ht="19.5" customHeight="1" x14ac:dyDescent="0.15">
      <c r="A718" s="48">
        <v>18848</v>
      </c>
      <c r="B718" s="48" t="s">
        <v>1217</v>
      </c>
      <c r="C718" s="48" t="s">
        <v>1218</v>
      </c>
      <c r="D718" s="48" t="s">
        <v>40</v>
      </c>
    </row>
    <row r="719" spans="1:4" ht="19.5" customHeight="1" x14ac:dyDescent="0.15">
      <c r="A719" s="48">
        <v>18859</v>
      </c>
      <c r="B719" s="48" t="s">
        <v>1219</v>
      </c>
      <c r="C719" s="48" t="s">
        <v>1220</v>
      </c>
      <c r="D719" s="48" t="s">
        <v>43</v>
      </c>
    </row>
    <row r="720" spans="1:4" ht="19.5" customHeight="1" x14ac:dyDescent="0.15">
      <c r="A720" s="48">
        <v>18862</v>
      </c>
      <c r="B720" s="48" t="s">
        <v>1221</v>
      </c>
      <c r="C720" s="48" t="s">
        <v>1222</v>
      </c>
      <c r="D720" s="48" t="s">
        <v>43</v>
      </c>
    </row>
    <row r="721" spans="1:4" ht="19.5" customHeight="1" x14ac:dyDescent="0.15">
      <c r="A721" s="48">
        <v>18877</v>
      </c>
      <c r="B721" s="48" t="s">
        <v>1223</v>
      </c>
      <c r="C721" s="48" t="s">
        <v>1224</v>
      </c>
      <c r="D721" s="48" t="s">
        <v>38</v>
      </c>
    </row>
    <row r="722" spans="1:4" ht="19.5" customHeight="1" x14ac:dyDescent="0.15">
      <c r="A722" s="48">
        <v>18879</v>
      </c>
      <c r="B722" s="48" t="s">
        <v>1223</v>
      </c>
      <c r="C722" s="48" t="s">
        <v>1225</v>
      </c>
      <c r="D722" s="48" t="s">
        <v>38</v>
      </c>
    </row>
    <row r="723" spans="1:4" ht="19.5" customHeight="1" x14ac:dyDescent="0.15">
      <c r="A723" s="48">
        <v>18881</v>
      </c>
      <c r="B723" s="48" t="s">
        <v>1223</v>
      </c>
      <c r="C723" s="48" t="s">
        <v>1226</v>
      </c>
      <c r="D723" s="48" t="s">
        <v>38</v>
      </c>
    </row>
    <row r="724" spans="1:4" ht="19.5" customHeight="1" x14ac:dyDescent="0.15">
      <c r="A724" s="48">
        <v>18893</v>
      </c>
      <c r="B724" s="48" t="s">
        <v>1227</v>
      </c>
      <c r="C724" s="48" t="s">
        <v>1228</v>
      </c>
      <c r="D724" s="48" t="s">
        <v>61</v>
      </c>
    </row>
    <row r="725" spans="1:4" ht="19.5" customHeight="1" x14ac:dyDescent="0.15">
      <c r="A725" s="48">
        <v>18913</v>
      </c>
      <c r="B725" s="48" t="s">
        <v>1229</v>
      </c>
      <c r="C725" s="48" t="s">
        <v>1230</v>
      </c>
      <c r="D725" s="48" t="s">
        <v>43</v>
      </c>
    </row>
    <row r="726" spans="1:4" ht="19.5" customHeight="1" x14ac:dyDescent="0.15">
      <c r="A726" s="48">
        <v>18914</v>
      </c>
      <c r="B726" s="48" t="s">
        <v>1229</v>
      </c>
      <c r="C726" s="48" t="s">
        <v>1231</v>
      </c>
      <c r="D726" s="48" t="s">
        <v>43</v>
      </c>
    </row>
    <row r="727" spans="1:4" ht="19.5" customHeight="1" x14ac:dyDescent="0.15">
      <c r="A727" s="48">
        <v>18916</v>
      </c>
      <c r="B727" s="48" t="s">
        <v>542</v>
      </c>
      <c r="C727" s="48" t="s">
        <v>1232</v>
      </c>
      <c r="D727" s="48" t="s">
        <v>43</v>
      </c>
    </row>
    <row r="728" spans="1:4" ht="19.5" customHeight="1" x14ac:dyDescent="0.15">
      <c r="A728" s="48">
        <v>18929</v>
      </c>
      <c r="B728" s="48" t="s">
        <v>1233</v>
      </c>
      <c r="C728" s="48" t="s">
        <v>1234</v>
      </c>
      <c r="D728" s="48" t="s">
        <v>38</v>
      </c>
    </row>
    <row r="729" spans="1:4" ht="19.5" customHeight="1" x14ac:dyDescent="0.15">
      <c r="A729" s="48">
        <v>18939</v>
      </c>
      <c r="B729" s="48" t="s">
        <v>1235</v>
      </c>
      <c r="C729" s="48" t="s">
        <v>1236</v>
      </c>
      <c r="D729" s="48" t="s">
        <v>38</v>
      </c>
    </row>
    <row r="730" spans="1:4" ht="19.5" customHeight="1" x14ac:dyDescent="0.15">
      <c r="A730" s="48">
        <v>18950</v>
      </c>
      <c r="B730" s="48" t="s">
        <v>274</v>
      </c>
      <c r="C730" s="48" t="s">
        <v>1237</v>
      </c>
      <c r="D730" s="48" t="s">
        <v>38</v>
      </c>
    </row>
    <row r="731" spans="1:4" ht="19.5" customHeight="1" x14ac:dyDescent="0.15">
      <c r="A731" s="48">
        <v>18953</v>
      </c>
      <c r="B731" s="48" t="s">
        <v>1238</v>
      </c>
      <c r="C731" s="48" t="s">
        <v>1239</v>
      </c>
      <c r="D731" s="48" t="s">
        <v>38</v>
      </c>
    </row>
    <row r="732" spans="1:4" ht="19.5" customHeight="1" x14ac:dyDescent="0.15">
      <c r="A732" s="48">
        <v>18955</v>
      </c>
      <c r="B732" s="48" t="s">
        <v>1238</v>
      </c>
      <c r="C732" s="48" t="s">
        <v>1240</v>
      </c>
      <c r="D732" s="48" t="s">
        <v>38</v>
      </c>
    </row>
    <row r="733" spans="1:4" ht="19.5" customHeight="1" x14ac:dyDescent="0.15">
      <c r="A733" s="48">
        <v>18997</v>
      </c>
      <c r="B733" s="48" t="s">
        <v>1241</v>
      </c>
      <c r="C733" s="48" t="s">
        <v>1242</v>
      </c>
      <c r="D733" s="48" t="s">
        <v>38</v>
      </c>
    </row>
    <row r="734" spans="1:4" ht="19.5" customHeight="1" x14ac:dyDescent="0.15">
      <c r="A734" s="48">
        <v>18999</v>
      </c>
      <c r="B734" s="48" t="s">
        <v>1243</v>
      </c>
      <c r="C734" s="48" t="s">
        <v>1244</v>
      </c>
      <c r="D734" s="48" t="s">
        <v>38</v>
      </c>
    </row>
    <row r="735" spans="1:4" ht="19.5" customHeight="1" x14ac:dyDescent="0.15">
      <c r="A735" s="48">
        <v>19000</v>
      </c>
      <c r="B735" s="48" t="s">
        <v>1243</v>
      </c>
      <c r="C735" s="48" t="s">
        <v>1245</v>
      </c>
      <c r="D735" s="48" t="s">
        <v>38</v>
      </c>
    </row>
    <row r="736" spans="1:4" ht="19.5" customHeight="1" x14ac:dyDescent="0.15">
      <c r="A736" s="48">
        <v>19001</v>
      </c>
      <c r="B736" s="48" t="s">
        <v>1243</v>
      </c>
      <c r="C736" s="48" t="s">
        <v>1246</v>
      </c>
      <c r="D736" s="48" t="s">
        <v>38</v>
      </c>
    </row>
    <row r="737" spans="1:4" ht="19.5" customHeight="1" x14ac:dyDescent="0.15">
      <c r="A737" s="48">
        <v>19011</v>
      </c>
      <c r="B737" s="48" t="s">
        <v>1247</v>
      </c>
      <c r="C737" s="48" t="s">
        <v>1248</v>
      </c>
      <c r="D737" s="48" t="s">
        <v>43</v>
      </c>
    </row>
    <row r="738" spans="1:4" ht="19.5" customHeight="1" x14ac:dyDescent="0.15">
      <c r="A738" s="48">
        <v>19013</v>
      </c>
      <c r="B738" s="48" t="s">
        <v>1249</v>
      </c>
      <c r="C738" s="48" t="s">
        <v>1250</v>
      </c>
      <c r="D738" s="48" t="s">
        <v>40</v>
      </c>
    </row>
    <row r="739" spans="1:4" ht="19.5" customHeight="1" x14ac:dyDescent="0.15">
      <c r="A739" s="48">
        <v>19022</v>
      </c>
      <c r="B739" s="48" t="s">
        <v>344</v>
      </c>
      <c r="C739" s="48" t="s">
        <v>1251</v>
      </c>
      <c r="D739" s="48" t="s">
        <v>43</v>
      </c>
    </row>
    <row r="740" spans="1:4" ht="19.5" customHeight="1" x14ac:dyDescent="0.15">
      <c r="A740" s="48">
        <v>19023</v>
      </c>
      <c r="B740" s="48" t="s">
        <v>1252</v>
      </c>
      <c r="C740" s="48" t="s">
        <v>1253</v>
      </c>
      <c r="D740" s="48" t="s">
        <v>40</v>
      </c>
    </row>
    <row r="741" spans="1:4" ht="19.5" customHeight="1" x14ac:dyDescent="0.15">
      <c r="A741" s="48">
        <v>19024</v>
      </c>
      <c r="B741" s="48" t="s">
        <v>1252</v>
      </c>
      <c r="C741" s="48" t="s">
        <v>1254</v>
      </c>
      <c r="D741" s="48" t="s">
        <v>40</v>
      </c>
    </row>
    <row r="742" spans="1:4" ht="19.5" customHeight="1" x14ac:dyDescent="0.15">
      <c r="A742" s="48">
        <v>19026</v>
      </c>
      <c r="B742" s="48" t="s">
        <v>52</v>
      </c>
      <c r="C742" s="48" t="s">
        <v>1255</v>
      </c>
      <c r="D742" s="48" t="s">
        <v>41</v>
      </c>
    </row>
    <row r="743" spans="1:4" ht="19.5" customHeight="1" x14ac:dyDescent="0.15">
      <c r="A743" s="48">
        <v>19040</v>
      </c>
      <c r="B743" s="48" t="s">
        <v>1256</v>
      </c>
      <c r="C743" s="48" t="s">
        <v>1257</v>
      </c>
      <c r="D743" s="48" t="s">
        <v>40</v>
      </c>
    </row>
    <row r="744" spans="1:4" ht="19.5" customHeight="1" x14ac:dyDescent="0.15">
      <c r="A744" s="48">
        <v>19045</v>
      </c>
      <c r="B744" s="48" t="s">
        <v>1028</v>
      </c>
      <c r="C744" s="48" t="s">
        <v>1258</v>
      </c>
      <c r="D744" s="48" t="s">
        <v>38</v>
      </c>
    </row>
    <row r="745" spans="1:4" ht="19.5" customHeight="1" x14ac:dyDescent="0.15">
      <c r="A745" s="48">
        <v>19065</v>
      </c>
      <c r="B745" s="48" t="s">
        <v>667</v>
      </c>
      <c r="C745" s="48" t="s">
        <v>1259</v>
      </c>
      <c r="D745" s="48" t="s">
        <v>40</v>
      </c>
    </row>
    <row r="746" spans="1:4" ht="19.5" customHeight="1" x14ac:dyDescent="0.15">
      <c r="A746" s="48">
        <v>19071</v>
      </c>
      <c r="B746" s="48" t="s">
        <v>1260</v>
      </c>
      <c r="C746" s="48" t="s">
        <v>1261</v>
      </c>
      <c r="D746" s="48" t="s">
        <v>38</v>
      </c>
    </row>
    <row r="747" spans="1:4" ht="19.5" customHeight="1" x14ac:dyDescent="0.15">
      <c r="A747" s="48">
        <v>19072</v>
      </c>
      <c r="B747" s="48" t="s">
        <v>1262</v>
      </c>
      <c r="C747" s="48" t="s">
        <v>1263</v>
      </c>
      <c r="D747" s="48" t="s">
        <v>40</v>
      </c>
    </row>
    <row r="748" spans="1:4" ht="19.5" customHeight="1" x14ac:dyDescent="0.15">
      <c r="A748" s="48">
        <v>19096</v>
      </c>
      <c r="B748" s="48" t="s">
        <v>1264</v>
      </c>
      <c r="C748" s="48" t="s">
        <v>1265</v>
      </c>
      <c r="D748" s="48" t="s">
        <v>43</v>
      </c>
    </row>
    <row r="749" spans="1:4" ht="19.5" customHeight="1" x14ac:dyDescent="0.15">
      <c r="A749" s="48">
        <v>19097</v>
      </c>
      <c r="B749" s="48" t="s">
        <v>1264</v>
      </c>
      <c r="C749" s="48" t="s">
        <v>1266</v>
      </c>
      <c r="D749" s="48" t="s">
        <v>43</v>
      </c>
    </row>
    <row r="750" spans="1:4" ht="19.5" customHeight="1" x14ac:dyDescent="0.15">
      <c r="A750" s="48">
        <v>19100</v>
      </c>
      <c r="B750" s="48" t="s">
        <v>1267</v>
      </c>
      <c r="C750" s="48" t="s">
        <v>1268</v>
      </c>
      <c r="D750" s="48" t="s">
        <v>40</v>
      </c>
    </row>
    <row r="751" spans="1:4" ht="19.5" customHeight="1" x14ac:dyDescent="0.15">
      <c r="A751" s="48">
        <v>19102</v>
      </c>
      <c r="B751" s="48" t="s">
        <v>1269</v>
      </c>
      <c r="C751" s="48" t="s">
        <v>1270</v>
      </c>
      <c r="D751" s="48" t="s">
        <v>38</v>
      </c>
    </row>
    <row r="752" spans="1:4" ht="19.5" customHeight="1" x14ac:dyDescent="0.15">
      <c r="A752" s="48">
        <v>19103</v>
      </c>
      <c r="B752" s="48" t="s">
        <v>1271</v>
      </c>
      <c r="C752" s="48" t="s">
        <v>1272</v>
      </c>
      <c r="D752" s="48" t="s">
        <v>38</v>
      </c>
    </row>
    <row r="753" spans="1:4" ht="19.5" customHeight="1" x14ac:dyDescent="0.15">
      <c r="A753" s="48">
        <v>19109</v>
      </c>
      <c r="B753" s="48" t="s">
        <v>1273</v>
      </c>
      <c r="C753" s="48" t="s">
        <v>1274</v>
      </c>
      <c r="D753" s="48" t="s">
        <v>38</v>
      </c>
    </row>
    <row r="754" spans="1:4" ht="19.5" customHeight="1" x14ac:dyDescent="0.15">
      <c r="A754" s="48">
        <v>19112</v>
      </c>
      <c r="B754" s="48" t="s">
        <v>1275</v>
      </c>
      <c r="C754" s="48" t="s">
        <v>1276</v>
      </c>
      <c r="D754" s="48" t="s">
        <v>38</v>
      </c>
    </row>
    <row r="755" spans="1:4" ht="19.5" customHeight="1" x14ac:dyDescent="0.15">
      <c r="A755" s="48">
        <v>19114</v>
      </c>
      <c r="B755" s="48" t="s">
        <v>1277</v>
      </c>
      <c r="C755" s="48" t="s">
        <v>1278</v>
      </c>
      <c r="D755" s="48" t="s">
        <v>38</v>
      </c>
    </row>
    <row r="756" spans="1:4" ht="19.5" customHeight="1" x14ac:dyDescent="0.15">
      <c r="A756" s="48">
        <v>19115</v>
      </c>
      <c r="B756" s="48" t="s">
        <v>1277</v>
      </c>
      <c r="C756" s="48" t="s">
        <v>1279</v>
      </c>
      <c r="D756" s="48" t="s">
        <v>38</v>
      </c>
    </row>
    <row r="757" spans="1:4" ht="19.5" customHeight="1" x14ac:dyDescent="0.15">
      <c r="A757" s="48">
        <v>19125</v>
      </c>
      <c r="B757" s="48" t="s">
        <v>1069</v>
      </c>
      <c r="C757" s="48" t="s">
        <v>1280</v>
      </c>
      <c r="D757" s="48" t="s">
        <v>38</v>
      </c>
    </row>
    <row r="758" spans="1:4" ht="19.5" customHeight="1" x14ac:dyDescent="0.15">
      <c r="A758" s="48">
        <v>19132</v>
      </c>
      <c r="B758" s="48" t="s">
        <v>1243</v>
      </c>
      <c r="C758" s="48" t="s">
        <v>1281</v>
      </c>
      <c r="D758" s="48" t="s">
        <v>38</v>
      </c>
    </row>
    <row r="759" spans="1:4" ht="19.5" customHeight="1" x14ac:dyDescent="0.15">
      <c r="A759" s="48">
        <v>19134</v>
      </c>
      <c r="B759" s="48" t="s">
        <v>1243</v>
      </c>
      <c r="C759" s="48" t="s">
        <v>1282</v>
      </c>
      <c r="D759" s="48" t="s">
        <v>38</v>
      </c>
    </row>
    <row r="760" spans="1:4" ht="19.5" customHeight="1" x14ac:dyDescent="0.15">
      <c r="A760" s="48">
        <v>19146</v>
      </c>
      <c r="B760" s="48" t="s">
        <v>1184</v>
      </c>
      <c r="C760" s="48" t="s">
        <v>1283</v>
      </c>
      <c r="D760" s="48" t="s">
        <v>38</v>
      </c>
    </row>
    <row r="761" spans="1:4" ht="19.5" customHeight="1" x14ac:dyDescent="0.15">
      <c r="A761" s="48">
        <v>19147</v>
      </c>
      <c r="B761" s="48" t="s">
        <v>1184</v>
      </c>
      <c r="C761" s="48" t="s">
        <v>1284</v>
      </c>
      <c r="D761" s="48" t="s">
        <v>38</v>
      </c>
    </row>
    <row r="762" spans="1:4" ht="19.5" customHeight="1" x14ac:dyDescent="0.15">
      <c r="A762" s="48">
        <v>19148</v>
      </c>
      <c r="B762" s="48" t="s">
        <v>1184</v>
      </c>
      <c r="C762" s="48" t="s">
        <v>1285</v>
      </c>
      <c r="D762" s="48" t="s">
        <v>38</v>
      </c>
    </row>
    <row r="763" spans="1:4" ht="19.5" customHeight="1" x14ac:dyDescent="0.15">
      <c r="A763" s="48">
        <v>19150</v>
      </c>
      <c r="B763" s="48" t="s">
        <v>279</v>
      </c>
      <c r="C763" s="48" t="s">
        <v>1286</v>
      </c>
      <c r="D763" s="48" t="s">
        <v>38</v>
      </c>
    </row>
    <row r="764" spans="1:4" ht="19.5" customHeight="1" x14ac:dyDescent="0.15">
      <c r="A764" s="48">
        <v>19152</v>
      </c>
      <c r="B764" s="48" t="s">
        <v>279</v>
      </c>
      <c r="C764" s="48" t="s">
        <v>1287</v>
      </c>
      <c r="D764" s="48" t="s">
        <v>38</v>
      </c>
    </row>
    <row r="765" spans="1:4" ht="19.5" customHeight="1" x14ac:dyDescent="0.15">
      <c r="A765" s="48">
        <v>19154</v>
      </c>
      <c r="B765" s="48" t="s">
        <v>279</v>
      </c>
      <c r="C765" s="48" t="s">
        <v>1288</v>
      </c>
      <c r="D765" s="48" t="s">
        <v>38</v>
      </c>
    </row>
    <row r="766" spans="1:4" ht="19.5" customHeight="1" x14ac:dyDescent="0.15">
      <c r="A766" s="48">
        <v>19155</v>
      </c>
      <c r="B766" s="48" t="s">
        <v>279</v>
      </c>
      <c r="C766" s="48" t="s">
        <v>1289</v>
      </c>
      <c r="D766" s="48" t="s">
        <v>38</v>
      </c>
    </row>
    <row r="767" spans="1:4" ht="19.5" customHeight="1" x14ac:dyDescent="0.15">
      <c r="A767" s="48">
        <v>19158</v>
      </c>
      <c r="B767" s="48" t="s">
        <v>279</v>
      </c>
      <c r="C767" s="48" t="s">
        <v>1290</v>
      </c>
      <c r="D767" s="48" t="s">
        <v>38</v>
      </c>
    </row>
    <row r="768" spans="1:4" ht="19.5" customHeight="1" x14ac:dyDescent="0.15">
      <c r="A768" s="48">
        <v>19159</v>
      </c>
      <c r="B768" s="48" t="s">
        <v>279</v>
      </c>
      <c r="C768" s="48" t="s">
        <v>1291</v>
      </c>
      <c r="D768" s="48" t="s">
        <v>38</v>
      </c>
    </row>
    <row r="769" spans="1:4" ht="19.5" customHeight="1" x14ac:dyDescent="0.15">
      <c r="A769" s="48">
        <v>19164</v>
      </c>
      <c r="B769" s="48" t="s">
        <v>52</v>
      </c>
      <c r="C769" s="48" t="s">
        <v>1292</v>
      </c>
      <c r="D769" s="48" t="s">
        <v>41</v>
      </c>
    </row>
    <row r="770" spans="1:4" ht="19.5" customHeight="1" x14ac:dyDescent="0.15">
      <c r="A770" s="48">
        <v>19165</v>
      </c>
      <c r="B770" s="48" t="s">
        <v>1192</v>
      </c>
      <c r="C770" s="48" t="s">
        <v>1293</v>
      </c>
      <c r="D770" s="48" t="s">
        <v>40</v>
      </c>
    </row>
    <row r="771" spans="1:4" ht="19.5" customHeight="1" x14ac:dyDescent="0.15">
      <c r="A771" s="48">
        <v>19166</v>
      </c>
      <c r="B771" s="48" t="s">
        <v>1192</v>
      </c>
      <c r="C771" s="48" t="s">
        <v>1294</v>
      </c>
      <c r="D771" s="48" t="s">
        <v>40</v>
      </c>
    </row>
    <row r="772" spans="1:4" ht="19.5" customHeight="1" x14ac:dyDescent="0.15">
      <c r="A772" s="48">
        <v>19171</v>
      </c>
      <c r="B772" s="48" t="s">
        <v>1295</v>
      </c>
      <c r="C772" s="48" t="s">
        <v>1296</v>
      </c>
      <c r="D772" s="48" t="s">
        <v>38</v>
      </c>
    </row>
    <row r="773" spans="1:4" ht="19.5" customHeight="1" x14ac:dyDescent="0.15">
      <c r="A773" s="48">
        <v>19181</v>
      </c>
      <c r="B773" s="48" t="s">
        <v>1297</v>
      </c>
      <c r="C773" s="48" t="s">
        <v>1298</v>
      </c>
      <c r="D773" s="48" t="s">
        <v>43</v>
      </c>
    </row>
    <row r="774" spans="1:4" ht="19.5" customHeight="1" x14ac:dyDescent="0.15">
      <c r="A774" s="48">
        <v>19184</v>
      </c>
      <c r="B774" s="48" t="s">
        <v>1299</v>
      </c>
      <c r="C774" s="48" t="s">
        <v>1300</v>
      </c>
      <c r="D774" s="48" t="s">
        <v>38</v>
      </c>
    </row>
    <row r="775" spans="1:4" ht="19.5" customHeight="1" x14ac:dyDescent="0.15">
      <c r="A775" s="48">
        <v>19185</v>
      </c>
      <c r="B775" s="48" t="s">
        <v>1299</v>
      </c>
      <c r="C775" s="48" t="s">
        <v>1301</v>
      </c>
      <c r="D775" s="48" t="s">
        <v>38</v>
      </c>
    </row>
    <row r="776" spans="1:4" ht="19.5" customHeight="1" x14ac:dyDescent="0.15">
      <c r="A776" s="48">
        <v>19186</v>
      </c>
      <c r="B776" s="48" t="s">
        <v>1299</v>
      </c>
      <c r="C776" s="48" t="s">
        <v>1302</v>
      </c>
      <c r="D776" s="48" t="s">
        <v>38</v>
      </c>
    </row>
    <row r="777" spans="1:4" ht="19.5" customHeight="1" x14ac:dyDescent="0.15">
      <c r="A777" s="48">
        <v>19190</v>
      </c>
      <c r="B777" s="48" t="s">
        <v>1303</v>
      </c>
      <c r="C777" s="48" t="s">
        <v>1304</v>
      </c>
      <c r="D777" s="48" t="s">
        <v>43</v>
      </c>
    </row>
    <row r="778" spans="1:4" ht="19.5" customHeight="1" x14ac:dyDescent="0.15">
      <c r="A778" s="48">
        <v>19191</v>
      </c>
      <c r="B778" s="48" t="s">
        <v>1303</v>
      </c>
      <c r="C778" s="48" t="s">
        <v>1305</v>
      </c>
      <c r="D778" s="48" t="s">
        <v>43</v>
      </c>
    </row>
    <row r="779" spans="1:4" ht="19.5" customHeight="1" x14ac:dyDescent="0.15">
      <c r="A779" s="48">
        <v>19192</v>
      </c>
      <c r="B779" s="48" t="s">
        <v>1303</v>
      </c>
      <c r="C779" s="48" t="s">
        <v>1306</v>
      </c>
      <c r="D779" s="48" t="s">
        <v>43</v>
      </c>
    </row>
    <row r="780" spans="1:4" ht="19.5" customHeight="1" x14ac:dyDescent="0.15">
      <c r="A780" s="48">
        <v>19193</v>
      </c>
      <c r="B780" s="48" t="s">
        <v>1303</v>
      </c>
      <c r="C780" s="48" t="s">
        <v>1307</v>
      </c>
      <c r="D780" s="48" t="s">
        <v>43</v>
      </c>
    </row>
    <row r="781" spans="1:4" ht="19.5" customHeight="1" x14ac:dyDescent="0.15">
      <c r="A781" s="48">
        <v>19195</v>
      </c>
      <c r="B781" s="48" t="s">
        <v>1308</v>
      </c>
      <c r="C781" s="48" t="s">
        <v>1309</v>
      </c>
      <c r="D781" s="48" t="s">
        <v>43</v>
      </c>
    </row>
    <row r="782" spans="1:4" ht="19.5" customHeight="1" x14ac:dyDescent="0.15">
      <c r="A782" s="48">
        <v>19196</v>
      </c>
      <c r="B782" s="48" t="s">
        <v>1308</v>
      </c>
      <c r="C782" s="48" t="s">
        <v>1310</v>
      </c>
      <c r="D782" s="48" t="s">
        <v>43</v>
      </c>
    </row>
    <row r="783" spans="1:4" ht="19.5" customHeight="1" x14ac:dyDescent="0.15">
      <c r="A783" s="48">
        <v>19197</v>
      </c>
      <c r="B783" s="48" t="s">
        <v>1308</v>
      </c>
      <c r="C783" s="48" t="s">
        <v>1311</v>
      </c>
      <c r="D783" s="48" t="s">
        <v>43</v>
      </c>
    </row>
    <row r="784" spans="1:4" ht="19.5" customHeight="1" x14ac:dyDescent="0.15">
      <c r="A784" s="48">
        <v>19198</v>
      </c>
      <c r="B784" s="48" t="s">
        <v>1308</v>
      </c>
      <c r="C784" s="48" t="s">
        <v>1312</v>
      </c>
      <c r="D784" s="48" t="s">
        <v>43</v>
      </c>
    </row>
    <row r="785" spans="1:4" ht="19.5" customHeight="1" x14ac:dyDescent="0.15">
      <c r="A785" s="48">
        <v>19200</v>
      </c>
      <c r="B785" s="48" t="s">
        <v>1313</v>
      </c>
      <c r="C785" s="48" t="s">
        <v>1314</v>
      </c>
      <c r="D785" s="48" t="s">
        <v>43</v>
      </c>
    </row>
    <row r="786" spans="1:4" ht="19.5" customHeight="1" x14ac:dyDescent="0.15">
      <c r="A786" s="48">
        <v>19201</v>
      </c>
      <c r="B786" s="48" t="s">
        <v>1313</v>
      </c>
      <c r="C786" s="48" t="s">
        <v>1315</v>
      </c>
      <c r="D786" s="48" t="s">
        <v>43</v>
      </c>
    </row>
    <row r="787" spans="1:4" ht="19.5" customHeight="1" x14ac:dyDescent="0.15">
      <c r="A787" s="48">
        <v>19202</v>
      </c>
      <c r="B787" s="48" t="s">
        <v>1313</v>
      </c>
      <c r="C787" s="48" t="s">
        <v>1316</v>
      </c>
      <c r="D787" s="48" t="s">
        <v>43</v>
      </c>
    </row>
    <row r="788" spans="1:4" ht="19.5" customHeight="1" x14ac:dyDescent="0.15">
      <c r="A788" s="48">
        <v>19203</v>
      </c>
      <c r="B788" s="48" t="s">
        <v>1313</v>
      </c>
      <c r="C788" s="48" t="s">
        <v>1317</v>
      </c>
      <c r="D788" s="48" t="s">
        <v>43</v>
      </c>
    </row>
    <row r="789" spans="1:4" ht="19.5" customHeight="1" x14ac:dyDescent="0.15">
      <c r="A789" s="48">
        <v>19214</v>
      </c>
      <c r="B789" s="48" t="s">
        <v>1318</v>
      </c>
      <c r="C789" s="48" t="s">
        <v>1319</v>
      </c>
      <c r="D789" s="48" t="s">
        <v>43</v>
      </c>
    </row>
    <row r="790" spans="1:4" ht="19.5" customHeight="1" x14ac:dyDescent="0.15">
      <c r="A790" s="48">
        <v>19231</v>
      </c>
      <c r="B790" s="48" t="s">
        <v>1320</v>
      </c>
      <c r="C790" s="48" t="s">
        <v>1321</v>
      </c>
      <c r="D790" s="48" t="s">
        <v>61</v>
      </c>
    </row>
    <row r="791" spans="1:4" ht="19.5" customHeight="1" x14ac:dyDescent="0.15">
      <c r="A791" s="48">
        <v>19233</v>
      </c>
      <c r="B791" s="48" t="s">
        <v>231</v>
      </c>
      <c r="C791" s="48" t="s">
        <v>1322</v>
      </c>
      <c r="D791" s="48" t="s">
        <v>38</v>
      </c>
    </row>
    <row r="792" spans="1:4" ht="19.5" customHeight="1" x14ac:dyDescent="0.15">
      <c r="A792" s="48">
        <v>19249</v>
      </c>
      <c r="B792" s="48" t="s">
        <v>231</v>
      </c>
      <c r="C792" s="48" t="s">
        <v>1323</v>
      </c>
      <c r="D792" s="48" t="s">
        <v>38</v>
      </c>
    </row>
    <row r="793" spans="1:4" ht="19.5" customHeight="1" x14ac:dyDescent="0.15">
      <c r="A793" s="48">
        <v>19252</v>
      </c>
      <c r="B793" s="48" t="s">
        <v>663</v>
      </c>
      <c r="C793" s="48" t="s">
        <v>1324</v>
      </c>
      <c r="D793" s="48" t="s">
        <v>40</v>
      </c>
    </row>
    <row r="794" spans="1:4" ht="19.5" customHeight="1" x14ac:dyDescent="0.15">
      <c r="A794" s="48">
        <v>19259</v>
      </c>
      <c r="B794" s="48" t="s">
        <v>433</v>
      </c>
      <c r="C794" s="48" t="s">
        <v>1325</v>
      </c>
      <c r="D794" s="48" t="s">
        <v>40</v>
      </c>
    </row>
    <row r="795" spans="1:4" ht="19.5" customHeight="1" x14ac:dyDescent="0.15">
      <c r="A795" s="48">
        <v>19264</v>
      </c>
      <c r="B795" s="48" t="s">
        <v>1326</v>
      </c>
      <c r="C795" s="48" t="s">
        <v>1327</v>
      </c>
      <c r="D795" s="48" t="s">
        <v>40</v>
      </c>
    </row>
    <row r="796" spans="1:4" ht="19.5" customHeight="1" x14ac:dyDescent="0.15">
      <c r="A796" s="48">
        <v>19275</v>
      </c>
      <c r="B796" s="48" t="s">
        <v>1328</v>
      </c>
      <c r="C796" s="48" t="s">
        <v>1329</v>
      </c>
      <c r="D796" s="48" t="s">
        <v>43</v>
      </c>
    </row>
    <row r="797" spans="1:4" ht="19.5" customHeight="1" x14ac:dyDescent="0.15">
      <c r="A797" s="48">
        <v>19285</v>
      </c>
      <c r="B797" s="48" t="s">
        <v>1330</v>
      </c>
      <c r="C797" s="48" t="s">
        <v>1331</v>
      </c>
      <c r="D797" s="48" t="s">
        <v>43</v>
      </c>
    </row>
    <row r="798" spans="1:4" ht="19.5" customHeight="1" x14ac:dyDescent="0.15">
      <c r="A798" s="48">
        <v>19286</v>
      </c>
      <c r="B798" s="48" t="s">
        <v>1330</v>
      </c>
      <c r="C798" s="48" t="s">
        <v>1332</v>
      </c>
      <c r="D798" s="48" t="s">
        <v>43</v>
      </c>
    </row>
    <row r="799" spans="1:4" ht="19.5" customHeight="1" x14ac:dyDescent="0.15">
      <c r="A799" s="48">
        <v>19296</v>
      </c>
      <c r="B799" s="48" t="s">
        <v>1333</v>
      </c>
      <c r="C799" s="48" t="s">
        <v>1334</v>
      </c>
      <c r="D799" s="48" t="s">
        <v>43</v>
      </c>
    </row>
    <row r="800" spans="1:4" ht="19.5" customHeight="1" x14ac:dyDescent="0.15">
      <c r="A800" s="48">
        <v>19310</v>
      </c>
      <c r="B800" s="48" t="s">
        <v>783</v>
      </c>
      <c r="C800" s="48" t="s">
        <v>1335</v>
      </c>
      <c r="D800" s="48" t="s">
        <v>40</v>
      </c>
    </row>
    <row r="801" spans="1:4" ht="19.5" customHeight="1" x14ac:dyDescent="0.15">
      <c r="A801" s="48">
        <v>19311</v>
      </c>
      <c r="B801" s="48" t="s">
        <v>783</v>
      </c>
      <c r="C801" s="48" t="s">
        <v>1336</v>
      </c>
      <c r="D801" s="48" t="s">
        <v>40</v>
      </c>
    </row>
    <row r="802" spans="1:4" ht="19.5" customHeight="1" x14ac:dyDescent="0.15">
      <c r="A802" s="48">
        <v>19318</v>
      </c>
      <c r="B802" s="48" t="s">
        <v>505</v>
      </c>
      <c r="C802" s="48" t="s">
        <v>1337</v>
      </c>
      <c r="D802" s="48" t="s">
        <v>43</v>
      </c>
    </row>
    <row r="803" spans="1:4" ht="19.5" customHeight="1" x14ac:dyDescent="0.15">
      <c r="A803" s="48">
        <v>19325</v>
      </c>
      <c r="B803" s="48" t="s">
        <v>1338</v>
      </c>
      <c r="C803" s="48" t="s">
        <v>1339</v>
      </c>
      <c r="D803" s="48" t="s">
        <v>38</v>
      </c>
    </row>
    <row r="804" spans="1:4" ht="19.5" customHeight="1" x14ac:dyDescent="0.15">
      <c r="A804" s="48">
        <v>19326</v>
      </c>
      <c r="B804" s="48" t="s">
        <v>1340</v>
      </c>
      <c r="C804" s="48" t="s">
        <v>1341</v>
      </c>
      <c r="D804" s="48" t="s">
        <v>38</v>
      </c>
    </row>
    <row r="805" spans="1:4" ht="19.5" customHeight="1" x14ac:dyDescent="0.15">
      <c r="A805" s="48">
        <v>19351</v>
      </c>
      <c r="B805" s="48" t="s">
        <v>1342</v>
      </c>
      <c r="C805" s="48" t="s">
        <v>1343</v>
      </c>
      <c r="D805" s="48" t="s">
        <v>43</v>
      </c>
    </row>
    <row r="806" spans="1:4" ht="19.5" customHeight="1" x14ac:dyDescent="0.15">
      <c r="A806" s="48">
        <v>19352</v>
      </c>
      <c r="B806" s="48" t="s">
        <v>1252</v>
      </c>
      <c r="C806" s="48" t="s">
        <v>1344</v>
      </c>
      <c r="D806" s="48" t="s">
        <v>40</v>
      </c>
    </row>
    <row r="807" spans="1:4" ht="19.5" customHeight="1" x14ac:dyDescent="0.15">
      <c r="A807" s="48">
        <v>19353</v>
      </c>
      <c r="B807" s="48" t="s">
        <v>1252</v>
      </c>
      <c r="C807" s="48" t="s">
        <v>1345</v>
      </c>
      <c r="D807" s="48" t="s">
        <v>40</v>
      </c>
    </row>
    <row r="808" spans="1:4" ht="19.5" customHeight="1" x14ac:dyDescent="0.15">
      <c r="A808" s="48">
        <v>19355</v>
      </c>
      <c r="B808" s="48" t="s">
        <v>1346</v>
      </c>
      <c r="C808" s="48" t="s">
        <v>1347</v>
      </c>
      <c r="D808" s="48" t="s">
        <v>38</v>
      </c>
    </row>
    <row r="809" spans="1:4" ht="19.5" customHeight="1" x14ac:dyDescent="0.15">
      <c r="A809" s="48">
        <v>19362</v>
      </c>
      <c r="B809" s="48" t="s">
        <v>1348</v>
      </c>
      <c r="C809" s="48" t="s">
        <v>1349</v>
      </c>
      <c r="D809" s="48" t="s">
        <v>61</v>
      </c>
    </row>
    <row r="810" spans="1:4" ht="19.5" customHeight="1" x14ac:dyDescent="0.15">
      <c r="A810" s="48">
        <v>19365</v>
      </c>
      <c r="B810" s="48" t="s">
        <v>316</v>
      </c>
      <c r="C810" s="48" t="s">
        <v>1350</v>
      </c>
      <c r="D810" s="48" t="s">
        <v>40</v>
      </c>
    </row>
    <row r="811" spans="1:4" ht="19.5" customHeight="1" x14ac:dyDescent="0.15">
      <c r="A811" s="48">
        <v>19366</v>
      </c>
      <c r="B811" s="48" t="s">
        <v>1351</v>
      </c>
      <c r="C811" s="48" t="s">
        <v>1352</v>
      </c>
      <c r="D811" s="48" t="s">
        <v>40</v>
      </c>
    </row>
    <row r="812" spans="1:4" ht="19.5" customHeight="1" x14ac:dyDescent="0.15">
      <c r="A812" s="48">
        <v>19368</v>
      </c>
      <c r="B812" s="48" t="s">
        <v>1351</v>
      </c>
      <c r="C812" s="48" t="s">
        <v>1353</v>
      </c>
      <c r="D812" s="48" t="s">
        <v>40</v>
      </c>
    </row>
    <row r="813" spans="1:4" ht="19.5" customHeight="1" x14ac:dyDescent="0.15">
      <c r="A813" s="48">
        <v>19416</v>
      </c>
      <c r="B813" s="48" t="s">
        <v>1354</v>
      </c>
      <c r="C813" s="48" t="s">
        <v>1355</v>
      </c>
      <c r="D813" s="48" t="s">
        <v>43</v>
      </c>
    </row>
    <row r="814" spans="1:4" ht="19.5" customHeight="1" x14ac:dyDescent="0.15">
      <c r="A814" s="48">
        <v>19425</v>
      </c>
      <c r="B814" s="48" t="s">
        <v>1356</v>
      </c>
      <c r="C814" s="48" t="s">
        <v>1357</v>
      </c>
      <c r="D814" s="48" t="s">
        <v>40</v>
      </c>
    </row>
    <row r="815" spans="1:4" ht="19.5" customHeight="1" x14ac:dyDescent="0.15">
      <c r="A815" s="48">
        <v>19426</v>
      </c>
      <c r="B815" s="48" t="s">
        <v>1356</v>
      </c>
      <c r="C815" s="48" t="s">
        <v>1358</v>
      </c>
      <c r="D815" s="48" t="s">
        <v>40</v>
      </c>
    </row>
    <row r="816" spans="1:4" ht="19.5" customHeight="1" x14ac:dyDescent="0.15">
      <c r="A816" s="48">
        <v>19435</v>
      </c>
      <c r="B816" s="48" t="s">
        <v>716</v>
      </c>
      <c r="C816" s="48" t="s">
        <v>1359</v>
      </c>
      <c r="D816" s="48" t="s">
        <v>61</v>
      </c>
    </row>
    <row r="817" spans="1:4" ht="19.5" customHeight="1" x14ac:dyDescent="0.15">
      <c r="A817" s="48">
        <v>19436</v>
      </c>
      <c r="B817" s="48" t="s">
        <v>1217</v>
      </c>
      <c r="C817" s="48" t="s">
        <v>1360</v>
      </c>
      <c r="D817" s="48" t="s">
        <v>40</v>
      </c>
    </row>
    <row r="818" spans="1:4" ht="19.5" customHeight="1" x14ac:dyDescent="0.15">
      <c r="A818" s="48">
        <v>19437</v>
      </c>
      <c r="B818" s="48" t="s">
        <v>1217</v>
      </c>
      <c r="C818" s="48" t="s">
        <v>1361</v>
      </c>
      <c r="D818" s="48" t="s">
        <v>40</v>
      </c>
    </row>
    <row r="819" spans="1:4" ht="19.5" customHeight="1" x14ac:dyDescent="0.15">
      <c r="A819" s="48">
        <v>19439</v>
      </c>
      <c r="B819" s="48" t="s">
        <v>639</v>
      </c>
      <c r="C819" s="48" t="s">
        <v>1362</v>
      </c>
      <c r="D819" s="48" t="s">
        <v>40</v>
      </c>
    </row>
    <row r="820" spans="1:4" ht="19.5" customHeight="1" x14ac:dyDescent="0.15">
      <c r="A820" s="48">
        <v>19440</v>
      </c>
      <c r="B820" s="48" t="s">
        <v>951</v>
      </c>
      <c r="C820" s="48" t="s">
        <v>1363</v>
      </c>
      <c r="D820" s="48" t="s">
        <v>40</v>
      </c>
    </row>
    <row r="821" spans="1:4" ht="19.5" customHeight="1" x14ac:dyDescent="0.15">
      <c r="A821" s="48">
        <v>19454</v>
      </c>
      <c r="B821" s="48" t="s">
        <v>1175</v>
      </c>
      <c r="C821" s="48" t="s">
        <v>1364</v>
      </c>
      <c r="D821" s="48" t="s">
        <v>40</v>
      </c>
    </row>
    <row r="822" spans="1:4" ht="19.5" customHeight="1" x14ac:dyDescent="0.15">
      <c r="A822" s="48">
        <v>19456</v>
      </c>
      <c r="B822" s="48" t="s">
        <v>1365</v>
      </c>
      <c r="C822" s="48" t="s">
        <v>1366</v>
      </c>
      <c r="D822" s="48" t="s">
        <v>38</v>
      </c>
    </row>
    <row r="823" spans="1:4" ht="19.5" customHeight="1" x14ac:dyDescent="0.15">
      <c r="A823" s="48">
        <v>19457</v>
      </c>
      <c r="B823" s="48" t="s">
        <v>1365</v>
      </c>
      <c r="C823" s="48" t="s">
        <v>1366</v>
      </c>
      <c r="D823" s="48" t="s">
        <v>38</v>
      </c>
    </row>
    <row r="824" spans="1:4" ht="19.5" customHeight="1" x14ac:dyDescent="0.15">
      <c r="A824" s="48">
        <v>19507</v>
      </c>
      <c r="B824" s="48" t="s">
        <v>1367</v>
      </c>
      <c r="C824" s="48" t="s">
        <v>1368</v>
      </c>
      <c r="D824" s="48" t="s">
        <v>40</v>
      </c>
    </row>
    <row r="825" spans="1:4" ht="19.5" customHeight="1" x14ac:dyDescent="0.15">
      <c r="A825" s="48">
        <v>19510</v>
      </c>
      <c r="B825" s="48" t="s">
        <v>1369</v>
      </c>
      <c r="C825" s="48" t="s">
        <v>1370</v>
      </c>
      <c r="D825" s="48" t="s">
        <v>40</v>
      </c>
    </row>
    <row r="826" spans="1:4" ht="19.5" customHeight="1" x14ac:dyDescent="0.15">
      <c r="A826" s="48">
        <v>19513</v>
      </c>
      <c r="B826" s="48" t="s">
        <v>1243</v>
      </c>
      <c r="C826" s="48" t="s">
        <v>1371</v>
      </c>
      <c r="D826" s="48" t="s">
        <v>38</v>
      </c>
    </row>
    <row r="827" spans="1:4" ht="19.5" customHeight="1" x14ac:dyDescent="0.15">
      <c r="A827" s="48">
        <v>19514</v>
      </c>
      <c r="B827" s="48" t="s">
        <v>1243</v>
      </c>
      <c r="C827" s="48" t="s">
        <v>1372</v>
      </c>
      <c r="D827" s="48" t="s">
        <v>38</v>
      </c>
    </row>
    <row r="828" spans="1:4" ht="19.5" customHeight="1" x14ac:dyDescent="0.15">
      <c r="A828" s="48">
        <v>19515</v>
      </c>
      <c r="B828" s="48" t="s">
        <v>1243</v>
      </c>
      <c r="C828" s="48" t="s">
        <v>1373</v>
      </c>
      <c r="D828" s="48" t="s">
        <v>38</v>
      </c>
    </row>
    <row r="829" spans="1:4" ht="19.5" customHeight="1" x14ac:dyDescent="0.15">
      <c r="A829" s="48">
        <v>19523</v>
      </c>
      <c r="B829" s="48" t="s">
        <v>251</v>
      </c>
      <c r="C829" s="48" t="s">
        <v>1374</v>
      </c>
      <c r="D829" s="48" t="s">
        <v>38</v>
      </c>
    </row>
    <row r="830" spans="1:4" ht="19.5" customHeight="1" x14ac:dyDescent="0.15">
      <c r="A830" s="48">
        <v>19526</v>
      </c>
      <c r="B830" s="48" t="s">
        <v>251</v>
      </c>
      <c r="C830" s="48" t="s">
        <v>1375</v>
      </c>
      <c r="D830" s="48" t="s">
        <v>38</v>
      </c>
    </row>
    <row r="831" spans="1:4" ht="19.5" customHeight="1" x14ac:dyDescent="0.15">
      <c r="A831" s="48">
        <v>19541</v>
      </c>
      <c r="B831" s="48" t="s">
        <v>420</v>
      </c>
      <c r="C831" s="48" t="s">
        <v>1376</v>
      </c>
      <c r="D831" s="48" t="s">
        <v>40</v>
      </c>
    </row>
    <row r="832" spans="1:4" ht="19.5" customHeight="1" x14ac:dyDescent="0.15">
      <c r="A832" s="48">
        <v>19542</v>
      </c>
      <c r="B832" s="48" t="s">
        <v>420</v>
      </c>
      <c r="C832" s="48" t="s">
        <v>1377</v>
      </c>
      <c r="D832" s="48" t="s">
        <v>40</v>
      </c>
    </row>
    <row r="833" spans="1:4" ht="19.5" customHeight="1" x14ac:dyDescent="0.15">
      <c r="A833" s="48">
        <v>19546</v>
      </c>
      <c r="B833" s="48" t="s">
        <v>1378</v>
      </c>
      <c r="C833" s="48" t="s">
        <v>1379</v>
      </c>
      <c r="D833" s="48" t="s">
        <v>61</v>
      </c>
    </row>
    <row r="834" spans="1:4" ht="19.5" customHeight="1" x14ac:dyDescent="0.15">
      <c r="A834" s="48">
        <v>19557</v>
      </c>
      <c r="B834" s="48" t="s">
        <v>154</v>
      </c>
      <c r="C834" s="48" t="s">
        <v>1380</v>
      </c>
      <c r="D834" s="48" t="s">
        <v>38</v>
      </c>
    </row>
    <row r="835" spans="1:4" ht="19.5" customHeight="1" x14ac:dyDescent="0.15">
      <c r="A835" s="48">
        <v>19561</v>
      </c>
      <c r="B835" s="48" t="s">
        <v>1381</v>
      </c>
      <c r="C835" s="48" t="s">
        <v>1382</v>
      </c>
      <c r="D835" s="48" t="s">
        <v>38</v>
      </c>
    </row>
    <row r="836" spans="1:4" ht="19.5" customHeight="1" x14ac:dyDescent="0.15">
      <c r="A836" s="48">
        <v>19569</v>
      </c>
      <c r="B836" s="48" t="s">
        <v>1383</v>
      </c>
      <c r="C836" s="48" t="s">
        <v>1384</v>
      </c>
      <c r="D836" s="48" t="s">
        <v>43</v>
      </c>
    </row>
    <row r="837" spans="1:4" ht="19.5" customHeight="1" x14ac:dyDescent="0.15">
      <c r="A837" s="48">
        <v>19571</v>
      </c>
      <c r="B837" s="48" t="s">
        <v>1385</v>
      </c>
      <c r="C837" s="48" t="s">
        <v>1386</v>
      </c>
      <c r="D837" s="48" t="s">
        <v>61</v>
      </c>
    </row>
    <row r="838" spans="1:4" ht="19.5" customHeight="1" x14ac:dyDescent="0.15">
      <c r="A838" s="48">
        <v>19574</v>
      </c>
      <c r="B838" s="48" t="s">
        <v>613</v>
      </c>
      <c r="C838" s="48" t="s">
        <v>1387</v>
      </c>
      <c r="D838" s="48" t="s">
        <v>43</v>
      </c>
    </row>
    <row r="839" spans="1:4" ht="19.5" customHeight="1" x14ac:dyDescent="0.15">
      <c r="A839" s="48">
        <v>19614</v>
      </c>
      <c r="B839" s="48" t="s">
        <v>1354</v>
      </c>
      <c r="C839" s="48" t="s">
        <v>1388</v>
      </c>
      <c r="D839" s="48" t="s">
        <v>43</v>
      </c>
    </row>
    <row r="840" spans="1:4" ht="19.5" customHeight="1" x14ac:dyDescent="0.15">
      <c r="A840" s="48">
        <v>19615</v>
      </c>
      <c r="B840" s="48" t="s">
        <v>1354</v>
      </c>
      <c r="C840" s="48" t="s">
        <v>1389</v>
      </c>
      <c r="D840" s="48" t="s">
        <v>43</v>
      </c>
    </row>
    <row r="841" spans="1:4" ht="19.5" customHeight="1" x14ac:dyDescent="0.15">
      <c r="A841" s="48">
        <v>19616</v>
      </c>
      <c r="B841" s="48" t="s">
        <v>516</v>
      </c>
      <c r="C841" s="48" t="s">
        <v>1390</v>
      </c>
      <c r="D841" s="48" t="s">
        <v>38</v>
      </c>
    </row>
    <row r="842" spans="1:4" ht="19.5" customHeight="1" x14ac:dyDescent="0.15">
      <c r="A842" s="48">
        <v>19618</v>
      </c>
      <c r="B842" s="48" t="s">
        <v>516</v>
      </c>
      <c r="C842" s="48" t="s">
        <v>1391</v>
      </c>
      <c r="D842" s="48" t="s">
        <v>38</v>
      </c>
    </row>
    <row r="843" spans="1:4" ht="19.5" customHeight="1" x14ac:dyDescent="0.15">
      <c r="A843" s="48">
        <v>19624</v>
      </c>
      <c r="B843" s="48" t="s">
        <v>1217</v>
      </c>
      <c r="C843" s="48" t="s">
        <v>1392</v>
      </c>
      <c r="D843" s="48" t="s">
        <v>40</v>
      </c>
    </row>
    <row r="844" spans="1:4" ht="19.5" customHeight="1" x14ac:dyDescent="0.15">
      <c r="A844" s="48">
        <v>19636</v>
      </c>
      <c r="B844" s="48" t="s">
        <v>1393</v>
      </c>
      <c r="C844" s="48" t="s">
        <v>1394</v>
      </c>
      <c r="D844" s="48" t="s">
        <v>40</v>
      </c>
    </row>
    <row r="845" spans="1:4" ht="19.5" customHeight="1" x14ac:dyDescent="0.15">
      <c r="A845" s="48">
        <v>19638</v>
      </c>
      <c r="B845" s="48" t="s">
        <v>1395</v>
      </c>
      <c r="C845" s="48" t="s">
        <v>1396</v>
      </c>
      <c r="D845" s="48" t="s">
        <v>43</v>
      </c>
    </row>
    <row r="846" spans="1:4" ht="19.5" customHeight="1" x14ac:dyDescent="0.15">
      <c r="A846" s="48">
        <v>19642</v>
      </c>
      <c r="B846" s="48" t="s">
        <v>1397</v>
      </c>
      <c r="C846" s="48" t="s">
        <v>1398</v>
      </c>
      <c r="D846" s="48" t="s">
        <v>43</v>
      </c>
    </row>
    <row r="847" spans="1:4" ht="19.5" customHeight="1" x14ac:dyDescent="0.15">
      <c r="A847" s="48">
        <v>19643</v>
      </c>
      <c r="B847" s="48" t="s">
        <v>1397</v>
      </c>
      <c r="C847" s="48" t="s">
        <v>1399</v>
      </c>
      <c r="D847" s="48" t="s">
        <v>43</v>
      </c>
    </row>
    <row r="848" spans="1:4" ht="19.5" customHeight="1" x14ac:dyDescent="0.15">
      <c r="A848" s="48">
        <v>19644</v>
      </c>
      <c r="B848" s="48" t="s">
        <v>1397</v>
      </c>
      <c r="C848" s="48" t="s">
        <v>1400</v>
      </c>
      <c r="D848" s="48" t="s">
        <v>43</v>
      </c>
    </row>
    <row r="849" spans="1:4" ht="19.5" customHeight="1" x14ac:dyDescent="0.15">
      <c r="A849" s="48">
        <v>19647</v>
      </c>
      <c r="B849" s="48" t="s">
        <v>1401</v>
      </c>
      <c r="C849" s="48" t="s">
        <v>1402</v>
      </c>
      <c r="D849" s="48" t="s">
        <v>38</v>
      </c>
    </row>
    <row r="850" spans="1:4" ht="19.5" customHeight="1" x14ac:dyDescent="0.15">
      <c r="A850" s="48">
        <v>19651</v>
      </c>
      <c r="B850" s="48" t="s">
        <v>394</v>
      </c>
      <c r="C850" s="48" t="s">
        <v>1403</v>
      </c>
      <c r="D850" s="48" t="s">
        <v>43</v>
      </c>
    </row>
    <row r="851" spans="1:4" ht="19.5" customHeight="1" x14ac:dyDescent="0.15">
      <c r="A851" s="48">
        <v>19654</v>
      </c>
      <c r="B851" s="48" t="s">
        <v>663</v>
      </c>
      <c r="C851" s="48" t="s">
        <v>1404</v>
      </c>
      <c r="D851" s="48" t="s">
        <v>40</v>
      </c>
    </row>
    <row r="852" spans="1:4" ht="19.5" customHeight="1" x14ac:dyDescent="0.15">
      <c r="A852" s="48">
        <v>19656</v>
      </c>
      <c r="B852" s="48" t="s">
        <v>1405</v>
      </c>
      <c r="C852" s="48" t="s">
        <v>1406</v>
      </c>
      <c r="D852" s="48" t="s">
        <v>38</v>
      </c>
    </row>
    <row r="853" spans="1:4" ht="19.5" customHeight="1" x14ac:dyDescent="0.15">
      <c r="A853" s="48">
        <v>19665</v>
      </c>
      <c r="B853" s="48" t="s">
        <v>349</v>
      </c>
      <c r="C853" s="48" t="s">
        <v>1407</v>
      </c>
      <c r="D853" s="48" t="s">
        <v>40</v>
      </c>
    </row>
    <row r="854" spans="1:4" ht="19.5" customHeight="1" x14ac:dyDescent="0.15">
      <c r="A854" s="48">
        <v>19666</v>
      </c>
      <c r="B854" s="48" t="s">
        <v>1408</v>
      </c>
      <c r="C854" s="48" t="s">
        <v>1409</v>
      </c>
      <c r="D854" s="48" t="s">
        <v>61</v>
      </c>
    </row>
    <row r="855" spans="1:4" ht="19.5" customHeight="1" x14ac:dyDescent="0.15">
      <c r="A855" s="48">
        <v>19668</v>
      </c>
      <c r="B855" s="48" t="s">
        <v>1410</v>
      </c>
      <c r="C855" s="48" t="s">
        <v>1411</v>
      </c>
      <c r="D855" s="48" t="s">
        <v>40</v>
      </c>
    </row>
    <row r="856" spans="1:4" ht="19.5" customHeight="1" x14ac:dyDescent="0.15">
      <c r="A856" s="48">
        <v>19669</v>
      </c>
      <c r="B856" s="48" t="s">
        <v>1410</v>
      </c>
      <c r="C856" s="48" t="s">
        <v>1412</v>
      </c>
      <c r="D856" s="48" t="s">
        <v>40</v>
      </c>
    </row>
    <row r="857" spans="1:4" ht="19.5" customHeight="1" x14ac:dyDescent="0.15">
      <c r="A857" s="48">
        <v>19670</v>
      </c>
      <c r="B857" s="48" t="s">
        <v>1346</v>
      </c>
      <c r="C857" s="48" t="s">
        <v>1413</v>
      </c>
      <c r="D857" s="48" t="s">
        <v>38</v>
      </c>
    </row>
    <row r="858" spans="1:4" ht="19.5" customHeight="1" x14ac:dyDescent="0.15">
      <c r="A858" s="48">
        <v>19682</v>
      </c>
      <c r="B858" s="48" t="s">
        <v>669</v>
      </c>
      <c r="C858" s="48" t="s">
        <v>1414</v>
      </c>
      <c r="D858" s="48" t="s">
        <v>38</v>
      </c>
    </row>
    <row r="859" spans="1:4" ht="19.5" customHeight="1" x14ac:dyDescent="0.15">
      <c r="A859" s="48">
        <v>19683</v>
      </c>
      <c r="B859" s="48" t="s">
        <v>1295</v>
      </c>
      <c r="C859" s="48" t="s">
        <v>1415</v>
      </c>
      <c r="D859" s="48" t="s">
        <v>38</v>
      </c>
    </row>
    <row r="860" spans="1:4" ht="19.5" customHeight="1" x14ac:dyDescent="0.15">
      <c r="A860" s="48">
        <v>19684</v>
      </c>
      <c r="B860" s="48" t="s">
        <v>286</v>
      </c>
      <c r="C860" s="48" t="s">
        <v>1416</v>
      </c>
      <c r="D860" s="48" t="s">
        <v>40</v>
      </c>
    </row>
    <row r="861" spans="1:4" ht="19.5" customHeight="1" x14ac:dyDescent="0.15">
      <c r="A861" s="48">
        <v>19685</v>
      </c>
      <c r="B861" s="48" t="s">
        <v>1213</v>
      </c>
      <c r="C861" s="48" t="s">
        <v>1417</v>
      </c>
      <c r="D861" s="48" t="s">
        <v>54</v>
      </c>
    </row>
    <row r="862" spans="1:4" ht="19.5" customHeight="1" x14ac:dyDescent="0.15">
      <c r="A862" s="48">
        <v>19686</v>
      </c>
      <c r="B862" s="48" t="s">
        <v>1213</v>
      </c>
      <c r="C862" s="48" t="s">
        <v>1418</v>
      </c>
      <c r="D862" s="48" t="s">
        <v>54</v>
      </c>
    </row>
    <row r="863" spans="1:4" ht="19.5" customHeight="1" x14ac:dyDescent="0.15">
      <c r="A863" s="48">
        <v>19687</v>
      </c>
      <c r="B863" s="48" t="s">
        <v>1143</v>
      </c>
      <c r="C863" s="48" t="s">
        <v>1419</v>
      </c>
      <c r="D863" s="48" t="s">
        <v>40</v>
      </c>
    </row>
    <row r="864" spans="1:4" ht="19.5" customHeight="1" x14ac:dyDescent="0.15">
      <c r="A864" s="48">
        <v>19688</v>
      </c>
      <c r="B864" s="48" t="s">
        <v>505</v>
      </c>
      <c r="C864" s="48" t="s">
        <v>1420</v>
      </c>
      <c r="D864" s="48" t="s">
        <v>43</v>
      </c>
    </row>
    <row r="865" spans="1:4" ht="19.5" customHeight="1" x14ac:dyDescent="0.15">
      <c r="A865" s="48">
        <v>19689</v>
      </c>
      <c r="B865" s="48" t="s">
        <v>505</v>
      </c>
      <c r="C865" s="48" t="s">
        <v>1421</v>
      </c>
      <c r="D865" s="48" t="s">
        <v>43</v>
      </c>
    </row>
    <row r="866" spans="1:4" ht="19.5" customHeight="1" x14ac:dyDescent="0.15">
      <c r="A866" s="48">
        <v>19692</v>
      </c>
      <c r="B866" s="48" t="s">
        <v>1351</v>
      </c>
      <c r="C866" s="48" t="s">
        <v>1422</v>
      </c>
      <c r="D866" s="48" t="s">
        <v>40</v>
      </c>
    </row>
    <row r="867" spans="1:4" ht="19.5" customHeight="1" x14ac:dyDescent="0.15">
      <c r="A867" s="48">
        <v>19706</v>
      </c>
      <c r="B867" s="48" t="s">
        <v>892</v>
      </c>
      <c r="C867" s="48" t="s">
        <v>1423</v>
      </c>
      <c r="D867" s="48" t="s">
        <v>43</v>
      </c>
    </row>
    <row r="868" spans="1:4" ht="19.5" customHeight="1" x14ac:dyDescent="0.15">
      <c r="A868" s="48">
        <v>19707</v>
      </c>
      <c r="B868" s="48" t="s">
        <v>892</v>
      </c>
      <c r="C868" s="48" t="s">
        <v>1424</v>
      </c>
      <c r="D868" s="48" t="s">
        <v>43</v>
      </c>
    </row>
    <row r="869" spans="1:4" ht="19.5" customHeight="1" x14ac:dyDescent="0.15">
      <c r="A869" s="48">
        <v>19708</v>
      </c>
      <c r="B869" s="48" t="s">
        <v>1425</v>
      </c>
      <c r="C869" s="48" t="s">
        <v>1426</v>
      </c>
      <c r="D869" s="48" t="s">
        <v>43</v>
      </c>
    </row>
    <row r="870" spans="1:4" ht="19.5" customHeight="1" x14ac:dyDescent="0.15">
      <c r="A870" s="48">
        <v>19721</v>
      </c>
      <c r="B870" s="48" t="s">
        <v>420</v>
      </c>
      <c r="C870" s="48" t="s">
        <v>1427</v>
      </c>
      <c r="D870" s="48" t="s">
        <v>40</v>
      </c>
    </row>
    <row r="871" spans="1:4" ht="19.5" customHeight="1" x14ac:dyDescent="0.15">
      <c r="A871" s="48">
        <v>19722</v>
      </c>
      <c r="B871" s="48" t="s">
        <v>420</v>
      </c>
      <c r="C871" s="48" t="s">
        <v>1428</v>
      </c>
      <c r="D871" s="48" t="s">
        <v>40</v>
      </c>
    </row>
    <row r="872" spans="1:4" ht="19.5" customHeight="1" x14ac:dyDescent="0.15">
      <c r="A872" s="48">
        <v>19723</v>
      </c>
      <c r="B872" s="48" t="s">
        <v>1429</v>
      </c>
      <c r="C872" s="48" t="s">
        <v>1430</v>
      </c>
      <c r="D872" s="48" t="s">
        <v>40</v>
      </c>
    </row>
    <row r="873" spans="1:4" ht="19.5" customHeight="1" x14ac:dyDescent="0.15">
      <c r="A873" s="48">
        <v>19736</v>
      </c>
      <c r="B873" s="48" t="s">
        <v>1431</v>
      </c>
      <c r="C873" s="48" t="s">
        <v>1432</v>
      </c>
      <c r="D873" s="48" t="s">
        <v>40</v>
      </c>
    </row>
    <row r="874" spans="1:4" ht="19.5" customHeight="1" x14ac:dyDescent="0.15">
      <c r="A874" s="48">
        <v>19737</v>
      </c>
      <c r="B874" s="48" t="s">
        <v>1431</v>
      </c>
      <c r="C874" s="48" t="s">
        <v>1433</v>
      </c>
      <c r="D874" s="48" t="s">
        <v>40</v>
      </c>
    </row>
    <row r="875" spans="1:4" ht="19.5" customHeight="1" x14ac:dyDescent="0.15">
      <c r="A875" s="48">
        <v>19738</v>
      </c>
      <c r="B875" s="48" t="s">
        <v>1431</v>
      </c>
      <c r="C875" s="48" t="s">
        <v>1434</v>
      </c>
      <c r="D875" s="48" t="s">
        <v>40</v>
      </c>
    </row>
    <row r="876" spans="1:4" ht="19.5" customHeight="1" x14ac:dyDescent="0.15">
      <c r="A876" s="48">
        <v>19743</v>
      </c>
      <c r="B876" s="48" t="s">
        <v>505</v>
      </c>
      <c r="C876" s="48" t="s">
        <v>1435</v>
      </c>
      <c r="D876" s="48" t="s">
        <v>43</v>
      </c>
    </row>
    <row r="877" spans="1:4" ht="19.5" customHeight="1" x14ac:dyDescent="0.15">
      <c r="A877" s="48">
        <v>19744</v>
      </c>
      <c r="B877" s="48" t="s">
        <v>505</v>
      </c>
      <c r="C877" s="48" t="s">
        <v>1436</v>
      </c>
      <c r="D877" s="48" t="s">
        <v>43</v>
      </c>
    </row>
    <row r="878" spans="1:4" ht="19.5" customHeight="1" x14ac:dyDescent="0.15">
      <c r="A878" s="48">
        <v>19749</v>
      </c>
      <c r="B878" s="48" t="s">
        <v>1172</v>
      </c>
      <c r="C878" s="48" t="s">
        <v>1437</v>
      </c>
      <c r="D878" s="48" t="s">
        <v>43</v>
      </c>
    </row>
    <row r="879" spans="1:4" ht="19.5" customHeight="1" x14ac:dyDescent="0.15">
      <c r="A879" s="48">
        <v>19750</v>
      </c>
      <c r="B879" s="48" t="s">
        <v>1438</v>
      </c>
      <c r="C879" s="48" t="s">
        <v>1439</v>
      </c>
      <c r="D879" s="48" t="s">
        <v>43</v>
      </c>
    </row>
    <row r="880" spans="1:4" ht="19.5" customHeight="1" x14ac:dyDescent="0.15">
      <c r="A880" s="48">
        <v>19758</v>
      </c>
      <c r="B880" s="48" t="s">
        <v>1440</v>
      </c>
      <c r="C880" s="48" t="s">
        <v>1441</v>
      </c>
      <c r="D880" s="48" t="s">
        <v>43</v>
      </c>
    </row>
    <row r="881" spans="1:4" ht="19.5" customHeight="1" x14ac:dyDescent="0.15">
      <c r="A881" s="48">
        <v>19761</v>
      </c>
      <c r="B881" s="48" t="s">
        <v>1442</v>
      </c>
      <c r="C881" s="48" t="s">
        <v>1443</v>
      </c>
      <c r="D881" s="48" t="s">
        <v>54</v>
      </c>
    </row>
    <row r="882" spans="1:4" ht="19.5" customHeight="1" x14ac:dyDescent="0.15">
      <c r="A882" s="48">
        <v>19779</v>
      </c>
      <c r="B882" s="48" t="s">
        <v>1444</v>
      </c>
      <c r="C882" s="48" t="s">
        <v>1445</v>
      </c>
      <c r="D882" s="48" t="s">
        <v>40</v>
      </c>
    </row>
    <row r="883" spans="1:4" ht="19.5" customHeight="1" x14ac:dyDescent="0.15">
      <c r="A883" s="48">
        <v>19781</v>
      </c>
      <c r="B883" s="48" t="s">
        <v>1446</v>
      </c>
      <c r="C883" s="48" t="s">
        <v>1447</v>
      </c>
      <c r="D883" s="48" t="s">
        <v>43</v>
      </c>
    </row>
    <row r="884" spans="1:4" ht="19.5" customHeight="1" x14ac:dyDescent="0.15">
      <c r="A884" s="48">
        <v>19783</v>
      </c>
      <c r="B884" s="48" t="s">
        <v>349</v>
      </c>
      <c r="C884" s="48" t="s">
        <v>1448</v>
      </c>
      <c r="D884" s="48" t="s">
        <v>40</v>
      </c>
    </row>
    <row r="885" spans="1:4" ht="19.5" customHeight="1" x14ac:dyDescent="0.15">
      <c r="A885" s="48">
        <v>19784</v>
      </c>
      <c r="B885" s="48" t="s">
        <v>1449</v>
      </c>
      <c r="C885" s="48" t="s">
        <v>1450</v>
      </c>
      <c r="D885" s="48" t="s">
        <v>43</v>
      </c>
    </row>
    <row r="886" spans="1:4" ht="19.5" customHeight="1" x14ac:dyDescent="0.15">
      <c r="A886" s="48">
        <v>19791</v>
      </c>
      <c r="B886" s="48" t="s">
        <v>1303</v>
      </c>
      <c r="C886" s="48" t="s">
        <v>1451</v>
      </c>
      <c r="D886" s="48" t="s">
        <v>43</v>
      </c>
    </row>
    <row r="887" spans="1:4" ht="19.5" customHeight="1" x14ac:dyDescent="0.15">
      <c r="A887" s="48">
        <v>19792</v>
      </c>
      <c r="B887" s="48" t="s">
        <v>1303</v>
      </c>
      <c r="C887" s="48" t="s">
        <v>1452</v>
      </c>
      <c r="D887" s="48" t="s">
        <v>43</v>
      </c>
    </row>
    <row r="888" spans="1:4" ht="19.5" customHeight="1" x14ac:dyDescent="0.15">
      <c r="A888" s="48">
        <v>19793</v>
      </c>
      <c r="B888" s="48" t="s">
        <v>1303</v>
      </c>
      <c r="C888" s="48" t="s">
        <v>1453</v>
      </c>
      <c r="D888" s="48" t="s">
        <v>43</v>
      </c>
    </row>
    <row r="889" spans="1:4" ht="19.5" customHeight="1" x14ac:dyDescent="0.15">
      <c r="A889" s="48">
        <v>19794</v>
      </c>
      <c r="B889" s="48" t="s">
        <v>1303</v>
      </c>
      <c r="C889" s="48" t="s">
        <v>1454</v>
      </c>
      <c r="D889" s="48" t="s">
        <v>43</v>
      </c>
    </row>
    <row r="890" spans="1:4" ht="19.5" customHeight="1" x14ac:dyDescent="0.15">
      <c r="A890" s="48">
        <v>19795</v>
      </c>
      <c r="B890" s="48" t="s">
        <v>1303</v>
      </c>
      <c r="C890" s="48" t="s">
        <v>1455</v>
      </c>
      <c r="D890" s="48" t="s">
        <v>43</v>
      </c>
    </row>
    <row r="891" spans="1:4" ht="19.5" customHeight="1" x14ac:dyDescent="0.15">
      <c r="A891" s="48">
        <v>19842</v>
      </c>
      <c r="B891" s="48" t="s">
        <v>1456</v>
      </c>
      <c r="C891" s="48" t="s">
        <v>1457</v>
      </c>
      <c r="D891" s="48" t="s">
        <v>38</v>
      </c>
    </row>
    <row r="892" spans="1:4" ht="19.5" customHeight="1" x14ac:dyDescent="0.15">
      <c r="A892" s="48">
        <v>19845</v>
      </c>
      <c r="B892" s="48" t="s">
        <v>1458</v>
      </c>
      <c r="C892" s="48" t="s">
        <v>1459</v>
      </c>
      <c r="D892" s="48" t="s">
        <v>43</v>
      </c>
    </row>
    <row r="893" spans="1:4" ht="19.5" customHeight="1" x14ac:dyDescent="0.15">
      <c r="A893" s="48">
        <v>19847</v>
      </c>
      <c r="B893" s="48" t="s">
        <v>1460</v>
      </c>
      <c r="C893" s="48" t="s">
        <v>1461</v>
      </c>
      <c r="D893" s="48" t="s">
        <v>43</v>
      </c>
    </row>
    <row r="894" spans="1:4" ht="19.5" customHeight="1" x14ac:dyDescent="0.15">
      <c r="A894" s="48">
        <v>19848</v>
      </c>
      <c r="B894" s="48" t="s">
        <v>1462</v>
      </c>
      <c r="C894" s="48" t="s">
        <v>1463</v>
      </c>
      <c r="D894" s="48" t="s">
        <v>43</v>
      </c>
    </row>
    <row r="895" spans="1:4" ht="19.5" customHeight="1" x14ac:dyDescent="0.15">
      <c r="A895" s="48">
        <v>19849</v>
      </c>
      <c r="B895" s="48" t="s">
        <v>1462</v>
      </c>
      <c r="C895" s="48" t="s">
        <v>1464</v>
      </c>
      <c r="D895" s="48" t="s">
        <v>43</v>
      </c>
    </row>
    <row r="896" spans="1:4" ht="19.5" customHeight="1" x14ac:dyDescent="0.15">
      <c r="A896" s="48">
        <v>19853</v>
      </c>
      <c r="B896" s="48" t="s">
        <v>1465</v>
      </c>
      <c r="C896" s="48" t="s">
        <v>1466</v>
      </c>
      <c r="D896" s="48" t="s">
        <v>43</v>
      </c>
    </row>
    <row r="897" spans="1:4" ht="19.5" customHeight="1" x14ac:dyDescent="0.15">
      <c r="A897" s="48">
        <v>19854</v>
      </c>
      <c r="B897" s="48" t="s">
        <v>1467</v>
      </c>
      <c r="C897" s="48" t="s">
        <v>1468</v>
      </c>
      <c r="D897" s="48" t="s">
        <v>43</v>
      </c>
    </row>
    <row r="898" spans="1:4" ht="19.5" customHeight="1" x14ac:dyDescent="0.15">
      <c r="A898" s="48">
        <v>19869</v>
      </c>
      <c r="B898" s="48" t="s">
        <v>1469</v>
      </c>
      <c r="C898" s="48" t="s">
        <v>1470</v>
      </c>
      <c r="D898" s="48" t="s">
        <v>43</v>
      </c>
    </row>
    <row r="899" spans="1:4" ht="19.5" customHeight="1" x14ac:dyDescent="0.15">
      <c r="A899" s="48">
        <v>19872</v>
      </c>
      <c r="B899" s="48" t="s">
        <v>1471</v>
      </c>
      <c r="C899" s="48" t="s">
        <v>1472</v>
      </c>
      <c r="D899" s="48" t="s">
        <v>43</v>
      </c>
    </row>
    <row r="900" spans="1:4" ht="19.5" customHeight="1" x14ac:dyDescent="0.15">
      <c r="A900" s="48">
        <v>19878</v>
      </c>
      <c r="B900" s="48" t="s">
        <v>1473</v>
      </c>
      <c r="C900" s="48" t="s">
        <v>1474</v>
      </c>
      <c r="D900" s="48" t="s">
        <v>38</v>
      </c>
    </row>
    <row r="901" spans="1:4" ht="19.5" customHeight="1" x14ac:dyDescent="0.15">
      <c r="A901" s="48">
        <v>19880</v>
      </c>
      <c r="B901" s="48" t="s">
        <v>1475</v>
      </c>
      <c r="C901" s="48" t="s">
        <v>1476</v>
      </c>
      <c r="D901" s="48" t="s">
        <v>43</v>
      </c>
    </row>
    <row r="902" spans="1:4" ht="19.5" customHeight="1" x14ac:dyDescent="0.15">
      <c r="A902" s="48">
        <v>19883</v>
      </c>
      <c r="B902" s="48" t="s">
        <v>1477</v>
      </c>
      <c r="C902" s="48" t="s">
        <v>1478</v>
      </c>
      <c r="D902" s="48" t="s">
        <v>38</v>
      </c>
    </row>
    <row r="903" spans="1:4" ht="19.5" customHeight="1" x14ac:dyDescent="0.15">
      <c r="A903" s="48">
        <v>19884</v>
      </c>
      <c r="B903" s="48" t="s">
        <v>1210</v>
      </c>
      <c r="C903" s="48" t="s">
        <v>1479</v>
      </c>
      <c r="D903" s="48" t="s">
        <v>40</v>
      </c>
    </row>
    <row r="904" spans="1:4" ht="19.5" customHeight="1" x14ac:dyDescent="0.15">
      <c r="A904" s="48">
        <v>19885</v>
      </c>
      <c r="B904" s="48" t="s">
        <v>516</v>
      </c>
      <c r="C904" s="48" t="s">
        <v>1480</v>
      </c>
      <c r="D904" s="48" t="s">
        <v>38</v>
      </c>
    </row>
    <row r="905" spans="1:4" ht="19.5" customHeight="1" x14ac:dyDescent="0.15">
      <c r="A905" s="48">
        <v>19887</v>
      </c>
      <c r="B905" s="48" t="s">
        <v>1481</v>
      </c>
      <c r="C905" s="48" t="s">
        <v>1482</v>
      </c>
      <c r="D905" s="48" t="s">
        <v>40</v>
      </c>
    </row>
    <row r="906" spans="1:4" ht="19.5" customHeight="1" x14ac:dyDescent="0.15">
      <c r="A906" s="48">
        <v>19888</v>
      </c>
      <c r="B906" s="48" t="s">
        <v>1481</v>
      </c>
      <c r="C906" s="48" t="s">
        <v>1483</v>
      </c>
      <c r="D906" s="48" t="s">
        <v>40</v>
      </c>
    </row>
    <row r="907" spans="1:4" ht="19.5" customHeight="1" x14ac:dyDescent="0.15">
      <c r="A907" s="48">
        <v>19899</v>
      </c>
      <c r="B907" s="48" t="s">
        <v>516</v>
      </c>
      <c r="C907" s="48" t="s">
        <v>1484</v>
      </c>
      <c r="D907" s="48" t="s">
        <v>38</v>
      </c>
    </row>
    <row r="908" spans="1:4" ht="19.5" customHeight="1" x14ac:dyDescent="0.15">
      <c r="A908" s="48">
        <v>19903</v>
      </c>
      <c r="B908" s="48" t="s">
        <v>707</v>
      </c>
      <c r="C908" s="48" t="s">
        <v>1485</v>
      </c>
      <c r="D908" s="48" t="s">
        <v>40</v>
      </c>
    </row>
    <row r="909" spans="1:4" ht="19.5" customHeight="1" x14ac:dyDescent="0.15">
      <c r="A909" s="48">
        <v>19910</v>
      </c>
      <c r="B909" s="48" t="s">
        <v>1333</v>
      </c>
      <c r="C909" s="48" t="s">
        <v>1486</v>
      </c>
      <c r="D909" s="48" t="s">
        <v>43</v>
      </c>
    </row>
    <row r="910" spans="1:4" ht="19.5" customHeight="1" x14ac:dyDescent="0.15">
      <c r="A910" s="48">
        <v>19912</v>
      </c>
      <c r="B910" s="48" t="s">
        <v>967</v>
      </c>
      <c r="C910" s="48" t="s">
        <v>1487</v>
      </c>
      <c r="D910" s="48" t="s">
        <v>6</v>
      </c>
    </row>
    <row r="911" spans="1:4" ht="19.5" customHeight="1" x14ac:dyDescent="0.15">
      <c r="A911" s="48">
        <v>19923</v>
      </c>
      <c r="B911" s="48" t="s">
        <v>650</v>
      </c>
      <c r="C911" s="48" t="s">
        <v>1488</v>
      </c>
      <c r="D911" s="48" t="s">
        <v>38</v>
      </c>
    </row>
    <row r="912" spans="1:4" ht="19.5" customHeight="1" x14ac:dyDescent="0.15">
      <c r="A912" s="48">
        <v>19925</v>
      </c>
      <c r="B912" s="48" t="s">
        <v>53</v>
      </c>
      <c r="C912" s="48" t="s">
        <v>1489</v>
      </c>
      <c r="D912" s="48" t="s">
        <v>40</v>
      </c>
    </row>
    <row r="913" spans="1:4" ht="19.5" customHeight="1" x14ac:dyDescent="0.15">
      <c r="A913" s="48">
        <v>19926</v>
      </c>
      <c r="B913" s="48" t="s">
        <v>53</v>
      </c>
      <c r="C913" s="48" t="s">
        <v>1490</v>
      </c>
      <c r="D913" s="48" t="s">
        <v>40</v>
      </c>
    </row>
    <row r="914" spans="1:4" ht="19.5" customHeight="1" x14ac:dyDescent="0.15">
      <c r="A914" s="48">
        <v>19929</v>
      </c>
      <c r="B914" s="48" t="s">
        <v>505</v>
      </c>
      <c r="C914" s="48" t="s">
        <v>1491</v>
      </c>
      <c r="D914" s="48" t="s">
        <v>43</v>
      </c>
    </row>
    <row r="915" spans="1:4" ht="19.5" customHeight="1" x14ac:dyDescent="0.15">
      <c r="A915" s="48">
        <v>19931</v>
      </c>
      <c r="B915" s="48" t="s">
        <v>1492</v>
      </c>
      <c r="C915" s="48" t="s">
        <v>1493</v>
      </c>
      <c r="D915" s="48" t="s">
        <v>38</v>
      </c>
    </row>
    <row r="916" spans="1:4" ht="19.5" customHeight="1" x14ac:dyDescent="0.15">
      <c r="A916" s="48">
        <v>19939</v>
      </c>
      <c r="B916" s="48" t="s">
        <v>1275</v>
      </c>
      <c r="C916" s="48" t="s">
        <v>1494</v>
      </c>
      <c r="D916" s="48" t="s">
        <v>38</v>
      </c>
    </row>
    <row r="917" spans="1:4" ht="19.5" customHeight="1" x14ac:dyDescent="0.15">
      <c r="A917" s="48">
        <v>19940</v>
      </c>
      <c r="B917" s="48" t="s">
        <v>52</v>
      </c>
      <c r="C917" s="48" t="s">
        <v>1495</v>
      </c>
      <c r="D917" s="48" t="s">
        <v>41</v>
      </c>
    </row>
    <row r="918" spans="1:4" ht="19.5" customHeight="1" x14ac:dyDescent="0.15">
      <c r="A918" s="48">
        <v>19942</v>
      </c>
      <c r="B918" s="48" t="s">
        <v>1496</v>
      </c>
      <c r="C918" s="48" t="s">
        <v>1497</v>
      </c>
      <c r="D918" s="48" t="s">
        <v>43</v>
      </c>
    </row>
    <row r="919" spans="1:4" ht="19.5" customHeight="1" x14ac:dyDescent="0.15">
      <c r="A919" s="48">
        <v>19955</v>
      </c>
      <c r="B919" s="48" t="s">
        <v>1498</v>
      </c>
      <c r="C919" s="48" t="s">
        <v>1499</v>
      </c>
      <c r="D919" s="48" t="s">
        <v>40</v>
      </c>
    </row>
    <row r="920" spans="1:4" ht="19.5" customHeight="1" x14ac:dyDescent="0.15">
      <c r="A920" s="48">
        <v>19959</v>
      </c>
      <c r="B920" s="48" t="s">
        <v>1500</v>
      </c>
      <c r="C920" s="48" t="s">
        <v>1501</v>
      </c>
      <c r="D920" s="48" t="s">
        <v>40</v>
      </c>
    </row>
    <row r="921" spans="1:4" ht="19.5" customHeight="1" x14ac:dyDescent="0.15">
      <c r="A921" s="48">
        <v>19962</v>
      </c>
      <c r="B921" s="48" t="s">
        <v>1502</v>
      </c>
      <c r="C921" s="48" t="s">
        <v>1503</v>
      </c>
      <c r="D921" s="48" t="s">
        <v>38</v>
      </c>
    </row>
    <row r="922" spans="1:4" ht="19.5" customHeight="1" x14ac:dyDescent="0.15">
      <c r="A922" s="48">
        <v>19964</v>
      </c>
      <c r="B922" s="48" t="s">
        <v>1504</v>
      </c>
      <c r="C922" s="48" t="s">
        <v>1505</v>
      </c>
      <c r="D922" s="48" t="s">
        <v>38</v>
      </c>
    </row>
    <row r="923" spans="1:4" ht="19.5" customHeight="1" x14ac:dyDescent="0.15">
      <c r="A923" s="48">
        <v>19966</v>
      </c>
      <c r="B923" s="48" t="s">
        <v>888</v>
      </c>
      <c r="C923" s="48" t="s">
        <v>1506</v>
      </c>
      <c r="D923" s="48" t="s">
        <v>43</v>
      </c>
    </row>
    <row r="924" spans="1:4" ht="19.5" customHeight="1" x14ac:dyDescent="0.15">
      <c r="A924" s="48">
        <v>19979</v>
      </c>
      <c r="B924" s="48" t="s">
        <v>1507</v>
      </c>
      <c r="C924" s="48" t="s">
        <v>1508</v>
      </c>
      <c r="D924" s="48" t="s">
        <v>38</v>
      </c>
    </row>
    <row r="925" spans="1:4" ht="19.5" customHeight="1" x14ac:dyDescent="0.15">
      <c r="A925" s="48">
        <v>19988</v>
      </c>
      <c r="B925" s="48" t="s">
        <v>516</v>
      </c>
      <c r="C925" s="48" t="s">
        <v>1509</v>
      </c>
      <c r="D925" s="48" t="s">
        <v>38</v>
      </c>
    </row>
    <row r="926" spans="1:4" ht="19.5" customHeight="1" x14ac:dyDescent="0.15">
      <c r="A926" s="48">
        <v>19992</v>
      </c>
      <c r="B926" s="48" t="s">
        <v>416</v>
      </c>
      <c r="C926" s="48" t="s">
        <v>1510</v>
      </c>
      <c r="D926" s="48" t="s">
        <v>38</v>
      </c>
    </row>
    <row r="927" spans="1:4" ht="19.5" customHeight="1" x14ac:dyDescent="0.15">
      <c r="A927" s="48">
        <v>19993</v>
      </c>
      <c r="B927" s="48" t="s">
        <v>418</v>
      </c>
      <c r="C927" s="48" t="s">
        <v>1511</v>
      </c>
      <c r="D927" s="48" t="s">
        <v>38</v>
      </c>
    </row>
    <row r="928" spans="1:4" ht="19.5" customHeight="1" x14ac:dyDescent="0.15">
      <c r="A928" s="48">
        <v>19999</v>
      </c>
      <c r="B928" s="48" t="s">
        <v>562</v>
      </c>
      <c r="C928" s="48" t="s">
        <v>1512</v>
      </c>
      <c r="D928" s="48" t="s">
        <v>43</v>
      </c>
    </row>
    <row r="929" spans="1:4" ht="19.5" customHeight="1" x14ac:dyDescent="0.15">
      <c r="A929" s="48">
        <v>20003</v>
      </c>
      <c r="B929" s="48" t="s">
        <v>1513</v>
      </c>
      <c r="C929" s="48" t="s">
        <v>1514</v>
      </c>
      <c r="D929" s="48" t="s">
        <v>61</v>
      </c>
    </row>
    <row r="930" spans="1:4" ht="19.5" customHeight="1" x14ac:dyDescent="0.15">
      <c r="A930" s="48">
        <v>20004</v>
      </c>
      <c r="B930" s="48" t="s">
        <v>1243</v>
      </c>
      <c r="C930" s="48" t="s">
        <v>1515</v>
      </c>
      <c r="D930" s="48" t="s">
        <v>38</v>
      </c>
    </row>
    <row r="931" spans="1:4" ht="19.5" customHeight="1" x14ac:dyDescent="0.15">
      <c r="A931" s="48">
        <v>20005</v>
      </c>
      <c r="B931" s="48" t="s">
        <v>1243</v>
      </c>
      <c r="C931" s="48" t="s">
        <v>1516</v>
      </c>
      <c r="D931" s="48" t="s">
        <v>38</v>
      </c>
    </row>
    <row r="932" spans="1:4" ht="19.5" customHeight="1" x14ac:dyDescent="0.15">
      <c r="A932" s="48">
        <v>20006</v>
      </c>
      <c r="B932" s="48" t="s">
        <v>1243</v>
      </c>
      <c r="C932" s="48" t="s">
        <v>1517</v>
      </c>
      <c r="D932" s="48" t="s">
        <v>38</v>
      </c>
    </row>
    <row r="933" spans="1:4" ht="19.5" customHeight="1" x14ac:dyDescent="0.15">
      <c r="A933" s="48">
        <v>20007</v>
      </c>
      <c r="B933" s="48" t="s">
        <v>1378</v>
      </c>
      <c r="C933" s="48" t="s">
        <v>1518</v>
      </c>
      <c r="D933" s="48" t="s">
        <v>61</v>
      </c>
    </row>
    <row r="934" spans="1:4" ht="19.5" customHeight="1" x14ac:dyDescent="0.15">
      <c r="A934" s="48">
        <v>20008</v>
      </c>
      <c r="B934" s="48" t="s">
        <v>1378</v>
      </c>
      <c r="C934" s="48" t="s">
        <v>1519</v>
      </c>
      <c r="D934" s="48" t="s">
        <v>61</v>
      </c>
    </row>
    <row r="935" spans="1:4" ht="19.5" customHeight="1" x14ac:dyDescent="0.15">
      <c r="A935" s="48">
        <v>20011</v>
      </c>
      <c r="B935" s="48" t="s">
        <v>1378</v>
      </c>
      <c r="C935" s="48" t="s">
        <v>1520</v>
      </c>
      <c r="D935" s="48" t="s">
        <v>61</v>
      </c>
    </row>
    <row r="936" spans="1:4" ht="19.5" customHeight="1" x14ac:dyDescent="0.15">
      <c r="A936" s="48">
        <v>20016</v>
      </c>
      <c r="B936" s="48" t="s">
        <v>1521</v>
      </c>
      <c r="C936" s="48" t="s">
        <v>1522</v>
      </c>
      <c r="D936" s="48" t="s">
        <v>38</v>
      </c>
    </row>
    <row r="937" spans="1:4" ht="19.5" customHeight="1" x14ac:dyDescent="0.15">
      <c r="A937" s="48">
        <v>20020</v>
      </c>
      <c r="B937" s="48" t="s">
        <v>1523</v>
      </c>
      <c r="C937" s="48" t="s">
        <v>1524</v>
      </c>
      <c r="D937" s="48" t="s">
        <v>40</v>
      </c>
    </row>
    <row r="938" spans="1:4" ht="19.5" customHeight="1" x14ac:dyDescent="0.15">
      <c r="A938" s="48">
        <v>20021</v>
      </c>
      <c r="B938" s="48" t="s">
        <v>1525</v>
      </c>
      <c r="C938" s="48" t="s">
        <v>1526</v>
      </c>
      <c r="D938" s="48" t="s">
        <v>40</v>
      </c>
    </row>
    <row r="939" spans="1:4" ht="19.5" customHeight="1" x14ac:dyDescent="0.15">
      <c r="A939" s="48">
        <v>20023</v>
      </c>
      <c r="B939" s="48" t="s">
        <v>1527</v>
      </c>
      <c r="C939" s="48" t="s">
        <v>1528</v>
      </c>
      <c r="D939" s="48" t="s">
        <v>43</v>
      </c>
    </row>
    <row r="940" spans="1:4" ht="19.5" customHeight="1" x14ac:dyDescent="0.15">
      <c r="A940" s="48">
        <v>20026</v>
      </c>
      <c r="B940" s="48" t="s">
        <v>1525</v>
      </c>
      <c r="C940" s="48" t="s">
        <v>1529</v>
      </c>
      <c r="D940" s="48" t="s">
        <v>40</v>
      </c>
    </row>
    <row r="941" spans="1:4" ht="19.5" customHeight="1" x14ac:dyDescent="0.15">
      <c r="A941" s="48">
        <v>20043</v>
      </c>
      <c r="B941" s="48" t="s">
        <v>663</v>
      </c>
      <c r="C941" s="48" t="s">
        <v>1530</v>
      </c>
      <c r="D941" s="48" t="s">
        <v>40</v>
      </c>
    </row>
    <row r="942" spans="1:4" ht="19.5" customHeight="1" x14ac:dyDescent="0.15">
      <c r="A942" s="48">
        <v>20047</v>
      </c>
      <c r="B942" s="48" t="s">
        <v>549</v>
      </c>
      <c r="C942" s="48" t="s">
        <v>1531</v>
      </c>
      <c r="D942" s="48" t="s">
        <v>43</v>
      </c>
    </row>
    <row r="943" spans="1:4" ht="19.5" customHeight="1" x14ac:dyDescent="0.15">
      <c r="A943" s="48">
        <v>20048</v>
      </c>
      <c r="B943" s="48" t="s">
        <v>1532</v>
      </c>
      <c r="C943" s="48" t="s">
        <v>1533</v>
      </c>
      <c r="D943" s="48" t="s">
        <v>43</v>
      </c>
    </row>
    <row r="944" spans="1:4" ht="19.5" customHeight="1" x14ac:dyDescent="0.15">
      <c r="A944" s="48">
        <v>20056</v>
      </c>
      <c r="B944" s="48" t="s">
        <v>516</v>
      </c>
      <c r="C944" s="48" t="s">
        <v>1534</v>
      </c>
      <c r="D944" s="48" t="s">
        <v>38</v>
      </c>
    </row>
    <row r="945" spans="1:4" ht="19.5" customHeight="1" x14ac:dyDescent="0.15">
      <c r="A945" s="48">
        <v>20058</v>
      </c>
      <c r="B945" s="48" t="s">
        <v>423</v>
      </c>
      <c r="C945" s="48" t="s">
        <v>1535</v>
      </c>
      <c r="D945" s="48" t="s">
        <v>40</v>
      </c>
    </row>
    <row r="946" spans="1:4" ht="19.5" customHeight="1" x14ac:dyDescent="0.15">
      <c r="A946" s="48">
        <v>20059</v>
      </c>
      <c r="B946" s="48" t="s">
        <v>330</v>
      </c>
      <c r="C946" s="48" t="s">
        <v>1536</v>
      </c>
      <c r="D946" s="48" t="s">
        <v>43</v>
      </c>
    </row>
    <row r="947" spans="1:4" ht="19.5" customHeight="1" x14ac:dyDescent="0.15">
      <c r="A947" s="48">
        <v>20060</v>
      </c>
      <c r="B947" s="48" t="s">
        <v>330</v>
      </c>
      <c r="C947" s="48" t="s">
        <v>1537</v>
      </c>
      <c r="D947" s="48" t="s">
        <v>43</v>
      </c>
    </row>
    <row r="948" spans="1:4" ht="19.5" customHeight="1" x14ac:dyDescent="0.15">
      <c r="A948" s="48">
        <v>20063</v>
      </c>
      <c r="B948" s="48" t="s">
        <v>1538</v>
      </c>
      <c r="C948" s="48" t="s">
        <v>1539</v>
      </c>
      <c r="D948" s="48" t="s">
        <v>43</v>
      </c>
    </row>
    <row r="949" spans="1:4" ht="19.5" customHeight="1" x14ac:dyDescent="0.15">
      <c r="A949" s="48">
        <v>20064</v>
      </c>
      <c r="B949" s="48" t="s">
        <v>1540</v>
      </c>
      <c r="C949" s="48" t="s">
        <v>1541</v>
      </c>
      <c r="D949" s="48" t="s">
        <v>38</v>
      </c>
    </row>
    <row r="950" spans="1:4" ht="19.5" customHeight="1" x14ac:dyDescent="0.15">
      <c r="A950" s="48">
        <v>20067</v>
      </c>
      <c r="B950" s="48" t="s">
        <v>699</v>
      </c>
      <c r="C950" s="48" t="s">
        <v>1542</v>
      </c>
      <c r="D950" s="48" t="s">
        <v>40</v>
      </c>
    </row>
    <row r="951" spans="1:4" ht="19.5" customHeight="1" x14ac:dyDescent="0.15">
      <c r="A951" s="48">
        <v>20068</v>
      </c>
      <c r="B951" s="48" t="s">
        <v>699</v>
      </c>
      <c r="C951" s="48" t="s">
        <v>1543</v>
      </c>
      <c r="D951" s="48" t="s">
        <v>40</v>
      </c>
    </row>
    <row r="952" spans="1:4" ht="19.5" customHeight="1" x14ac:dyDescent="0.15">
      <c r="A952" s="48">
        <v>20071</v>
      </c>
      <c r="B952" s="48" t="s">
        <v>1544</v>
      </c>
      <c r="C952" s="48" t="s">
        <v>1545</v>
      </c>
      <c r="D952" s="48" t="s">
        <v>40</v>
      </c>
    </row>
    <row r="953" spans="1:4" ht="19.5" customHeight="1" x14ac:dyDescent="0.15">
      <c r="A953" s="48">
        <v>20080</v>
      </c>
      <c r="B953" s="48" t="s">
        <v>1546</v>
      </c>
      <c r="C953" s="48" t="s">
        <v>1547</v>
      </c>
      <c r="D953" s="48" t="s">
        <v>40</v>
      </c>
    </row>
    <row r="954" spans="1:4" ht="19.5" customHeight="1" x14ac:dyDescent="0.15">
      <c r="A954" s="48">
        <v>20081</v>
      </c>
      <c r="B954" s="48" t="s">
        <v>1546</v>
      </c>
      <c r="C954" s="48" t="s">
        <v>1548</v>
      </c>
      <c r="D954" s="48" t="s">
        <v>40</v>
      </c>
    </row>
    <row r="955" spans="1:4" ht="19.5" customHeight="1" x14ac:dyDescent="0.15">
      <c r="A955" s="48">
        <v>20090</v>
      </c>
      <c r="B955" s="48" t="s">
        <v>1549</v>
      </c>
      <c r="C955" s="48" t="s">
        <v>1550</v>
      </c>
      <c r="D955" s="48" t="s">
        <v>40</v>
      </c>
    </row>
    <row r="956" spans="1:4" ht="19.5" customHeight="1" x14ac:dyDescent="0.15">
      <c r="A956" s="48">
        <v>20102</v>
      </c>
      <c r="B956" s="48" t="s">
        <v>1551</v>
      </c>
      <c r="C956" s="48" t="s">
        <v>1552</v>
      </c>
      <c r="D956" s="48" t="s">
        <v>38</v>
      </c>
    </row>
    <row r="957" spans="1:4" ht="19.5" customHeight="1" x14ac:dyDescent="0.15">
      <c r="A957" s="48">
        <v>20105</v>
      </c>
      <c r="B957" s="48" t="s">
        <v>52</v>
      </c>
      <c r="C957" s="48" t="s">
        <v>1553</v>
      </c>
      <c r="D957" s="48" t="s">
        <v>41</v>
      </c>
    </row>
    <row r="958" spans="1:4" ht="19.5" customHeight="1" x14ac:dyDescent="0.15">
      <c r="A958" s="48">
        <v>20106</v>
      </c>
      <c r="B958" s="48" t="s">
        <v>1554</v>
      </c>
      <c r="C958" s="48" t="s">
        <v>1555</v>
      </c>
      <c r="D958" s="48" t="s">
        <v>38</v>
      </c>
    </row>
    <row r="959" spans="1:4" ht="19.5" customHeight="1" x14ac:dyDescent="0.15">
      <c r="A959" s="48">
        <v>20107</v>
      </c>
      <c r="B959" s="48" t="s">
        <v>1556</v>
      </c>
      <c r="C959" s="48" t="s">
        <v>1557</v>
      </c>
      <c r="D959" s="48" t="s">
        <v>43</v>
      </c>
    </row>
    <row r="960" spans="1:4" ht="19.5" customHeight="1" x14ac:dyDescent="0.15">
      <c r="A960" s="48">
        <v>20123</v>
      </c>
      <c r="B960" s="48" t="s">
        <v>1558</v>
      </c>
      <c r="C960" s="48" t="s">
        <v>1559</v>
      </c>
      <c r="D960" s="48" t="s">
        <v>43</v>
      </c>
    </row>
    <row r="961" spans="1:4" ht="19.5" customHeight="1" x14ac:dyDescent="0.15">
      <c r="A961" s="48">
        <v>20124</v>
      </c>
      <c r="B961" s="48" t="s">
        <v>1560</v>
      </c>
      <c r="C961" s="48" t="s">
        <v>1561</v>
      </c>
      <c r="D961" s="48" t="s">
        <v>38</v>
      </c>
    </row>
    <row r="962" spans="1:4" ht="19.5" customHeight="1" x14ac:dyDescent="0.15">
      <c r="A962" s="48">
        <v>20128</v>
      </c>
      <c r="B962" s="48" t="s">
        <v>1562</v>
      </c>
      <c r="C962" s="48" t="s">
        <v>1563</v>
      </c>
      <c r="D962" s="48" t="s">
        <v>38</v>
      </c>
    </row>
    <row r="963" spans="1:4" ht="19.5" customHeight="1" x14ac:dyDescent="0.15">
      <c r="A963" s="48">
        <v>20131</v>
      </c>
      <c r="B963" s="48" t="s">
        <v>1564</v>
      </c>
      <c r="C963" s="48" t="s">
        <v>1565</v>
      </c>
      <c r="D963" s="48" t="s">
        <v>43</v>
      </c>
    </row>
    <row r="964" spans="1:4" ht="19.5" customHeight="1" x14ac:dyDescent="0.15">
      <c r="A964" s="48">
        <v>20135</v>
      </c>
      <c r="B964" s="48" t="s">
        <v>1566</v>
      </c>
      <c r="C964" s="48" t="s">
        <v>1567</v>
      </c>
      <c r="D964" s="48" t="s">
        <v>40</v>
      </c>
    </row>
    <row r="965" spans="1:4" ht="19.5" customHeight="1" x14ac:dyDescent="0.15">
      <c r="A965" s="48">
        <v>20141</v>
      </c>
      <c r="B965" s="48" t="s">
        <v>1568</v>
      </c>
      <c r="C965" s="48" t="s">
        <v>1569</v>
      </c>
      <c r="D965" s="48" t="s">
        <v>43</v>
      </c>
    </row>
    <row r="966" spans="1:4" ht="19.5" customHeight="1" x14ac:dyDescent="0.15">
      <c r="A966" s="48">
        <v>20145</v>
      </c>
      <c r="B966" s="48" t="s">
        <v>1570</v>
      </c>
      <c r="C966" s="48" t="s">
        <v>1571</v>
      </c>
      <c r="D966" s="48" t="s">
        <v>40</v>
      </c>
    </row>
    <row r="967" spans="1:4" ht="19.5" customHeight="1" x14ac:dyDescent="0.15">
      <c r="A967" s="48">
        <v>20152</v>
      </c>
      <c r="B967" s="48" t="s">
        <v>1572</v>
      </c>
      <c r="C967" s="48" t="s">
        <v>1573</v>
      </c>
      <c r="D967" s="48" t="s">
        <v>54</v>
      </c>
    </row>
    <row r="968" spans="1:4" ht="19.5" customHeight="1" x14ac:dyDescent="0.15">
      <c r="A968" s="48">
        <v>20153</v>
      </c>
      <c r="B968" s="48" t="s">
        <v>1574</v>
      </c>
      <c r="C968" s="48" t="s">
        <v>1575</v>
      </c>
      <c r="D968" s="48" t="s">
        <v>43</v>
      </c>
    </row>
    <row r="969" spans="1:4" ht="19.5" customHeight="1" x14ac:dyDescent="0.15">
      <c r="A969" s="48">
        <v>20154</v>
      </c>
      <c r="B969" s="48" t="s">
        <v>1576</v>
      </c>
      <c r="C969" s="48" t="s">
        <v>1577</v>
      </c>
      <c r="D969" s="48" t="s">
        <v>43</v>
      </c>
    </row>
    <row r="970" spans="1:4" ht="19.5" customHeight="1" x14ac:dyDescent="0.15">
      <c r="A970" s="48">
        <v>20156</v>
      </c>
      <c r="B970" s="48" t="s">
        <v>1469</v>
      </c>
      <c r="C970" s="48" t="s">
        <v>1578</v>
      </c>
      <c r="D970" s="48" t="s">
        <v>43</v>
      </c>
    </row>
    <row r="971" spans="1:4" ht="19.5" customHeight="1" x14ac:dyDescent="0.15">
      <c r="A971" s="48">
        <v>20158</v>
      </c>
      <c r="B971" s="48" t="s">
        <v>1579</v>
      </c>
      <c r="C971" s="48" t="s">
        <v>1580</v>
      </c>
      <c r="D971" s="48" t="s">
        <v>40</v>
      </c>
    </row>
    <row r="972" spans="1:4" ht="19.5" customHeight="1" x14ac:dyDescent="0.15">
      <c r="A972" s="48">
        <v>20160</v>
      </c>
      <c r="B972" s="48" t="s">
        <v>1581</v>
      </c>
      <c r="C972" s="48" t="s">
        <v>1582</v>
      </c>
      <c r="D972" s="48" t="s">
        <v>38</v>
      </c>
    </row>
    <row r="973" spans="1:4" ht="19.5" customHeight="1" x14ac:dyDescent="0.15">
      <c r="A973" s="48">
        <v>20161</v>
      </c>
      <c r="B973" s="48" t="s">
        <v>505</v>
      </c>
      <c r="C973" s="48" t="s">
        <v>1583</v>
      </c>
      <c r="D973" s="48" t="s">
        <v>43</v>
      </c>
    </row>
    <row r="974" spans="1:4" ht="19.5" customHeight="1" x14ac:dyDescent="0.15">
      <c r="A974" s="48">
        <v>20167</v>
      </c>
      <c r="B974" s="48" t="s">
        <v>641</v>
      </c>
      <c r="C974" s="48" t="s">
        <v>1584</v>
      </c>
      <c r="D974" s="48" t="s">
        <v>43</v>
      </c>
    </row>
    <row r="975" spans="1:4" ht="19.5" customHeight="1" x14ac:dyDescent="0.15">
      <c r="A975" s="48">
        <v>20169</v>
      </c>
      <c r="B975" s="48" t="s">
        <v>375</v>
      </c>
      <c r="C975" s="48" t="s">
        <v>1585</v>
      </c>
      <c r="D975" s="48" t="s">
        <v>40</v>
      </c>
    </row>
    <row r="976" spans="1:4" ht="19.5" customHeight="1" x14ac:dyDescent="0.15">
      <c r="A976" s="48">
        <v>20174</v>
      </c>
      <c r="B976" s="48" t="s">
        <v>1586</v>
      </c>
      <c r="C976" s="48" t="s">
        <v>1587</v>
      </c>
      <c r="D976" s="48" t="s">
        <v>38</v>
      </c>
    </row>
    <row r="977" spans="1:4" ht="19.5" customHeight="1" x14ac:dyDescent="0.15">
      <c r="A977" s="48">
        <v>20178</v>
      </c>
      <c r="B977" s="48" t="s">
        <v>1586</v>
      </c>
      <c r="C977" s="48" t="s">
        <v>1588</v>
      </c>
      <c r="D977" s="48" t="s">
        <v>38</v>
      </c>
    </row>
    <row r="978" spans="1:4" ht="19.5" customHeight="1" x14ac:dyDescent="0.15">
      <c r="A978" s="48">
        <v>20179</v>
      </c>
      <c r="B978" s="48" t="s">
        <v>1586</v>
      </c>
      <c r="C978" s="48" t="s">
        <v>1589</v>
      </c>
      <c r="D978" s="48" t="s">
        <v>38</v>
      </c>
    </row>
    <row r="979" spans="1:4" ht="19.5" customHeight="1" x14ac:dyDescent="0.15">
      <c r="A979" s="48">
        <v>20180</v>
      </c>
      <c r="B979" s="48" t="s">
        <v>1586</v>
      </c>
      <c r="C979" s="48" t="s">
        <v>1590</v>
      </c>
      <c r="D979" s="48" t="s">
        <v>38</v>
      </c>
    </row>
    <row r="980" spans="1:4" ht="19.5" customHeight="1" x14ac:dyDescent="0.15">
      <c r="A980" s="48">
        <v>20184</v>
      </c>
      <c r="B980" s="48" t="s">
        <v>1591</v>
      </c>
      <c r="C980" s="48" t="s">
        <v>1592</v>
      </c>
      <c r="D980" s="48" t="s">
        <v>43</v>
      </c>
    </row>
    <row r="981" spans="1:4" ht="19.5" customHeight="1" x14ac:dyDescent="0.15">
      <c r="A981" s="48">
        <v>20187</v>
      </c>
      <c r="B981" s="48" t="s">
        <v>1593</v>
      </c>
      <c r="C981" s="48" t="s">
        <v>1594</v>
      </c>
      <c r="D981" s="48" t="s">
        <v>38</v>
      </c>
    </row>
    <row r="982" spans="1:4" ht="19.5" customHeight="1" x14ac:dyDescent="0.15">
      <c r="A982" s="48">
        <v>20190</v>
      </c>
      <c r="B982" s="48" t="s">
        <v>516</v>
      </c>
      <c r="C982" s="48" t="s">
        <v>1595</v>
      </c>
      <c r="D982" s="48" t="s">
        <v>38</v>
      </c>
    </row>
    <row r="983" spans="1:4" ht="19.5" customHeight="1" x14ac:dyDescent="0.15">
      <c r="A983" s="48">
        <v>20198</v>
      </c>
      <c r="B983" s="48" t="s">
        <v>1221</v>
      </c>
      <c r="C983" s="48" t="s">
        <v>1596</v>
      </c>
      <c r="D983" s="48" t="s">
        <v>43</v>
      </c>
    </row>
    <row r="984" spans="1:4" ht="19.5" customHeight="1" x14ac:dyDescent="0.15">
      <c r="A984" s="48">
        <v>20199</v>
      </c>
      <c r="B984" s="48" t="s">
        <v>1395</v>
      </c>
      <c r="C984" s="48" t="s">
        <v>1597</v>
      </c>
      <c r="D984" s="48" t="s">
        <v>43</v>
      </c>
    </row>
    <row r="985" spans="1:4" ht="19.5" customHeight="1" x14ac:dyDescent="0.15">
      <c r="A985" s="48">
        <v>20204</v>
      </c>
      <c r="B985" s="48" t="s">
        <v>1475</v>
      </c>
      <c r="C985" s="48" t="s">
        <v>1598</v>
      </c>
      <c r="D985" s="48" t="s">
        <v>43</v>
      </c>
    </row>
    <row r="986" spans="1:4" ht="19.5" customHeight="1" x14ac:dyDescent="0.15">
      <c r="A986" s="48">
        <v>20207</v>
      </c>
      <c r="B986" s="48" t="s">
        <v>154</v>
      </c>
      <c r="C986" s="48" t="s">
        <v>1599</v>
      </c>
      <c r="D986" s="48" t="s">
        <v>38</v>
      </c>
    </row>
    <row r="987" spans="1:4" ht="19.5" customHeight="1" x14ac:dyDescent="0.15">
      <c r="A987" s="48">
        <v>20210</v>
      </c>
      <c r="B987" s="48" t="s">
        <v>375</v>
      </c>
      <c r="C987" s="48" t="s">
        <v>1600</v>
      </c>
      <c r="D987" s="48" t="s">
        <v>40</v>
      </c>
    </row>
    <row r="988" spans="1:4" ht="19.5" customHeight="1" x14ac:dyDescent="0.15">
      <c r="A988" s="48">
        <v>20211</v>
      </c>
      <c r="B988" s="48" t="s">
        <v>1601</v>
      </c>
      <c r="C988" s="48" t="s">
        <v>1602</v>
      </c>
      <c r="D988" s="48" t="s">
        <v>40</v>
      </c>
    </row>
    <row r="989" spans="1:4" ht="19.5" customHeight="1" x14ac:dyDescent="0.15">
      <c r="A989" s="48">
        <v>20212</v>
      </c>
      <c r="B989" s="48" t="s">
        <v>1574</v>
      </c>
      <c r="C989" s="48" t="s">
        <v>1603</v>
      </c>
      <c r="D989" s="48" t="s">
        <v>43</v>
      </c>
    </row>
    <row r="990" spans="1:4" ht="19.5" customHeight="1" x14ac:dyDescent="0.15">
      <c r="A990" s="48">
        <v>20231</v>
      </c>
      <c r="B990" s="48" t="s">
        <v>1604</v>
      </c>
      <c r="C990" s="48" t="s">
        <v>1605</v>
      </c>
      <c r="D990" s="48" t="s">
        <v>40</v>
      </c>
    </row>
    <row r="991" spans="1:4" ht="19.5" customHeight="1" x14ac:dyDescent="0.15">
      <c r="A991" s="48">
        <v>20234</v>
      </c>
      <c r="B991" s="48" t="s">
        <v>1606</v>
      </c>
      <c r="C991" s="48" t="s">
        <v>1607</v>
      </c>
      <c r="D991" s="48" t="s">
        <v>61</v>
      </c>
    </row>
    <row r="992" spans="1:4" ht="19.5" customHeight="1" x14ac:dyDescent="0.15">
      <c r="A992" s="48">
        <v>20237</v>
      </c>
      <c r="B992" s="48" t="s">
        <v>1608</v>
      </c>
      <c r="C992" s="48" t="s">
        <v>1609</v>
      </c>
      <c r="D992" s="48" t="s">
        <v>40</v>
      </c>
    </row>
    <row r="993" spans="1:4" ht="19.5" customHeight="1" x14ac:dyDescent="0.15">
      <c r="A993" s="48">
        <v>20238</v>
      </c>
      <c r="B993" s="48" t="s">
        <v>1473</v>
      </c>
      <c r="C993" s="48" t="s">
        <v>1610</v>
      </c>
      <c r="D993" s="48" t="s">
        <v>38</v>
      </c>
    </row>
    <row r="994" spans="1:4" ht="19.5" customHeight="1" x14ac:dyDescent="0.15">
      <c r="A994" s="48">
        <v>20262</v>
      </c>
      <c r="B994" s="48" t="s">
        <v>53</v>
      </c>
      <c r="C994" s="48" t="s">
        <v>1611</v>
      </c>
      <c r="D994" s="48" t="s">
        <v>40</v>
      </c>
    </row>
    <row r="995" spans="1:4" ht="19.5" customHeight="1" x14ac:dyDescent="0.15">
      <c r="A995" s="48">
        <v>20265</v>
      </c>
      <c r="B995" s="48" t="s">
        <v>1028</v>
      </c>
      <c r="C995" s="48" t="s">
        <v>1612</v>
      </c>
      <c r="D995" s="48" t="s">
        <v>38</v>
      </c>
    </row>
    <row r="996" spans="1:4" ht="19.5" customHeight="1" x14ac:dyDescent="0.15">
      <c r="A996" s="48">
        <v>20279</v>
      </c>
      <c r="B996" s="48" t="s">
        <v>1351</v>
      </c>
      <c r="C996" s="48" t="s">
        <v>1613</v>
      </c>
      <c r="D996" s="48" t="s">
        <v>40</v>
      </c>
    </row>
    <row r="997" spans="1:4" ht="19.5" customHeight="1" x14ac:dyDescent="0.15">
      <c r="A997" s="48">
        <v>20281</v>
      </c>
      <c r="B997" s="48" t="s">
        <v>1614</v>
      </c>
      <c r="C997" s="48" t="s">
        <v>1615</v>
      </c>
      <c r="D997" s="48" t="s">
        <v>61</v>
      </c>
    </row>
    <row r="998" spans="1:4" ht="19.5" customHeight="1" x14ac:dyDescent="0.15">
      <c r="A998" s="48">
        <v>20285</v>
      </c>
      <c r="B998" s="48" t="s">
        <v>1616</v>
      </c>
      <c r="C998" s="48" t="s">
        <v>1617</v>
      </c>
      <c r="D998" s="48" t="s">
        <v>40</v>
      </c>
    </row>
    <row r="999" spans="1:4" ht="19.5" customHeight="1" x14ac:dyDescent="0.15">
      <c r="A999" s="48">
        <v>20292</v>
      </c>
      <c r="B999" s="48" t="s">
        <v>1618</v>
      </c>
      <c r="C999" s="48" t="s">
        <v>1619</v>
      </c>
      <c r="D999" s="48" t="s">
        <v>43</v>
      </c>
    </row>
    <row r="1000" spans="1:4" ht="19.5" customHeight="1" x14ac:dyDescent="0.15">
      <c r="A1000" s="48">
        <v>20304</v>
      </c>
      <c r="B1000" s="48" t="s">
        <v>251</v>
      </c>
      <c r="C1000" s="48" t="s">
        <v>1620</v>
      </c>
      <c r="D1000" s="48" t="s">
        <v>38</v>
      </c>
    </row>
    <row r="1001" spans="1:4" ht="19.5" customHeight="1" x14ac:dyDescent="0.15">
      <c r="A1001" s="48">
        <v>20309</v>
      </c>
      <c r="B1001" s="48" t="s">
        <v>1621</v>
      </c>
      <c r="C1001" s="48" t="s">
        <v>1622</v>
      </c>
      <c r="D1001" s="48" t="s">
        <v>38</v>
      </c>
    </row>
    <row r="1002" spans="1:4" ht="19.5" customHeight="1" x14ac:dyDescent="0.15">
      <c r="A1002" s="48">
        <v>20315</v>
      </c>
      <c r="B1002" s="48" t="s">
        <v>1623</v>
      </c>
      <c r="C1002" s="48" t="s">
        <v>1624</v>
      </c>
      <c r="D1002" s="48" t="s">
        <v>43</v>
      </c>
    </row>
    <row r="1003" spans="1:4" ht="19.5" customHeight="1" x14ac:dyDescent="0.15">
      <c r="A1003" s="48">
        <v>20316</v>
      </c>
      <c r="B1003" s="48" t="s">
        <v>1625</v>
      </c>
      <c r="C1003" s="48" t="s">
        <v>1626</v>
      </c>
      <c r="D1003" s="48" t="s">
        <v>38</v>
      </c>
    </row>
    <row r="1004" spans="1:4" ht="19.5" customHeight="1" x14ac:dyDescent="0.15">
      <c r="A1004" s="48">
        <v>20317</v>
      </c>
      <c r="B1004" s="48" t="s">
        <v>732</v>
      </c>
      <c r="C1004" s="48" t="s">
        <v>1627</v>
      </c>
      <c r="D1004" s="48" t="s">
        <v>38</v>
      </c>
    </row>
    <row r="1005" spans="1:4" ht="19.5" customHeight="1" x14ac:dyDescent="0.15">
      <c r="A1005" s="48">
        <v>20321</v>
      </c>
      <c r="B1005" s="48" t="s">
        <v>229</v>
      </c>
      <c r="C1005" s="48" t="s">
        <v>1628</v>
      </c>
      <c r="D1005" s="48" t="s">
        <v>54</v>
      </c>
    </row>
    <row r="1006" spans="1:4" ht="19.5" customHeight="1" x14ac:dyDescent="0.15">
      <c r="A1006" s="48">
        <v>20330</v>
      </c>
      <c r="B1006" s="48" t="s">
        <v>1551</v>
      </c>
      <c r="C1006" s="48" t="s">
        <v>1629</v>
      </c>
      <c r="D1006" s="48" t="s">
        <v>38</v>
      </c>
    </row>
    <row r="1007" spans="1:4" ht="19.5" customHeight="1" x14ac:dyDescent="0.15">
      <c r="A1007" s="48">
        <v>20333</v>
      </c>
      <c r="B1007" s="48" t="s">
        <v>505</v>
      </c>
      <c r="C1007" s="48" t="s">
        <v>1630</v>
      </c>
      <c r="D1007" s="48" t="s">
        <v>43</v>
      </c>
    </row>
    <row r="1008" spans="1:4" ht="19.5" customHeight="1" x14ac:dyDescent="0.15">
      <c r="A1008" s="48">
        <v>20339</v>
      </c>
      <c r="B1008" s="48" t="s">
        <v>1631</v>
      </c>
      <c r="C1008" s="48" t="s">
        <v>1632</v>
      </c>
      <c r="D1008" s="48" t="s">
        <v>43</v>
      </c>
    </row>
    <row r="1009" spans="1:4" ht="19.5" customHeight="1" x14ac:dyDescent="0.15">
      <c r="A1009" s="48">
        <v>20341</v>
      </c>
      <c r="B1009" s="48" t="s">
        <v>1095</v>
      </c>
      <c r="C1009" s="48" t="s">
        <v>1633</v>
      </c>
      <c r="D1009" s="48" t="s">
        <v>43</v>
      </c>
    </row>
    <row r="1010" spans="1:4" ht="19.5" customHeight="1" x14ac:dyDescent="0.15">
      <c r="A1010" s="48">
        <v>20342</v>
      </c>
      <c r="B1010" s="48" t="s">
        <v>1066</v>
      </c>
      <c r="C1010" s="48" t="s">
        <v>1634</v>
      </c>
      <c r="D1010" s="48" t="s">
        <v>38</v>
      </c>
    </row>
    <row r="1011" spans="1:4" ht="19.5" customHeight="1" x14ac:dyDescent="0.15">
      <c r="A1011" s="48">
        <v>20343</v>
      </c>
      <c r="B1011" s="48" t="s">
        <v>1066</v>
      </c>
      <c r="C1011" s="48" t="s">
        <v>1635</v>
      </c>
      <c r="D1011" s="48" t="s">
        <v>38</v>
      </c>
    </row>
    <row r="1012" spans="1:4" ht="19.5" customHeight="1" x14ac:dyDescent="0.15">
      <c r="A1012" s="48">
        <v>20344</v>
      </c>
      <c r="B1012" s="48" t="s">
        <v>1636</v>
      </c>
      <c r="C1012" s="48" t="s">
        <v>1637</v>
      </c>
      <c r="D1012" s="48" t="s">
        <v>54</v>
      </c>
    </row>
    <row r="1013" spans="1:4" ht="19.5" customHeight="1" x14ac:dyDescent="0.15">
      <c r="A1013" s="48">
        <v>20345</v>
      </c>
      <c r="B1013" s="48" t="s">
        <v>1638</v>
      </c>
      <c r="C1013" s="48" t="s">
        <v>1639</v>
      </c>
      <c r="D1013" s="48" t="s">
        <v>38</v>
      </c>
    </row>
    <row r="1014" spans="1:4" ht="19.5" customHeight="1" x14ac:dyDescent="0.15">
      <c r="A1014" s="48">
        <v>20348</v>
      </c>
      <c r="B1014" s="48" t="s">
        <v>1640</v>
      </c>
      <c r="C1014" s="48" t="s">
        <v>1641</v>
      </c>
      <c r="D1014" s="48" t="s">
        <v>40</v>
      </c>
    </row>
    <row r="1015" spans="1:4" ht="19.5" customHeight="1" x14ac:dyDescent="0.15">
      <c r="A1015" s="48">
        <v>20353</v>
      </c>
      <c r="B1015" s="48" t="s">
        <v>1642</v>
      </c>
      <c r="C1015" s="48" t="s">
        <v>1643</v>
      </c>
      <c r="D1015" s="48" t="s">
        <v>40</v>
      </c>
    </row>
    <row r="1016" spans="1:4" ht="19.5" customHeight="1" x14ac:dyDescent="0.15">
      <c r="A1016" s="48">
        <v>20354</v>
      </c>
      <c r="B1016" s="48" t="s">
        <v>1642</v>
      </c>
      <c r="C1016" s="48" t="s">
        <v>1644</v>
      </c>
      <c r="D1016" s="48" t="s">
        <v>40</v>
      </c>
    </row>
    <row r="1017" spans="1:4" ht="19.5" customHeight="1" x14ac:dyDescent="0.15">
      <c r="A1017" s="48">
        <v>20355</v>
      </c>
      <c r="B1017" s="48" t="s">
        <v>1645</v>
      </c>
      <c r="C1017" s="48" t="s">
        <v>1646</v>
      </c>
      <c r="D1017" s="48" t="s">
        <v>43</v>
      </c>
    </row>
    <row r="1018" spans="1:4" ht="19.5" customHeight="1" x14ac:dyDescent="0.15">
      <c r="A1018" s="48">
        <v>20358</v>
      </c>
      <c r="B1018" s="48" t="s">
        <v>1647</v>
      </c>
      <c r="C1018" s="48" t="s">
        <v>1648</v>
      </c>
      <c r="D1018" s="48" t="s">
        <v>40</v>
      </c>
    </row>
    <row r="1019" spans="1:4" ht="19.5" customHeight="1" x14ac:dyDescent="0.15">
      <c r="A1019" s="48">
        <v>20389</v>
      </c>
      <c r="B1019" s="48" t="s">
        <v>505</v>
      </c>
      <c r="C1019" s="48" t="s">
        <v>1649</v>
      </c>
      <c r="D1019" s="48" t="s">
        <v>43</v>
      </c>
    </row>
    <row r="1020" spans="1:4" ht="19.5" customHeight="1" x14ac:dyDescent="0.15">
      <c r="A1020" s="48">
        <v>20393</v>
      </c>
      <c r="B1020" s="48" t="s">
        <v>1650</v>
      </c>
      <c r="C1020" s="48" t="s">
        <v>1651</v>
      </c>
      <c r="D1020" s="48" t="s">
        <v>43</v>
      </c>
    </row>
    <row r="1021" spans="1:4" ht="19.5" customHeight="1" x14ac:dyDescent="0.15">
      <c r="A1021" s="48">
        <v>20396</v>
      </c>
      <c r="B1021" s="48" t="s">
        <v>1652</v>
      </c>
      <c r="C1021" s="48" t="s">
        <v>1653</v>
      </c>
      <c r="D1021" s="48" t="s">
        <v>43</v>
      </c>
    </row>
    <row r="1022" spans="1:4" ht="19.5" customHeight="1" x14ac:dyDescent="0.15">
      <c r="A1022" s="48">
        <v>20403</v>
      </c>
      <c r="B1022" s="48" t="s">
        <v>937</v>
      </c>
      <c r="C1022" s="48" t="s">
        <v>1654</v>
      </c>
      <c r="D1022" s="48" t="s">
        <v>38</v>
      </c>
    </row>
    <row r="1023" spans="1:4" ht="19.5" customHeight="1" x14ac:dyDescent="0.15">
      <c r="A1023" s="48">
        <v>20406</v>
      </c>
      <c r="B1023" s="48" t="s">
        <v>734</v>
      </c>
      <c r="C1023" s="48" t="s">
        <v>1655</v>
      </c>
      <c r="D1023" s="48" t="s">
        <v>38</v>
      </c>
    </row>
    <row r="1024" spans="1:4" ht="19.5" customHeight="1" x14ac:dyDescent="0.15">
      <c r="A1024" s="48">
        <v>20407</v>
      </c>
      <c r="B1024" s="48" t="s">
        <v>1656</v>
      </c>
      <c r="C1024" s="48" t="s">
        <v>1657</v>
      </c>
      <c r="D1024" s="48" t="s">
        <v>43</v>
      </c>
    </row>
    <row r="1025" spans="1:4" ht="19.5" customHeight="1" x14ac:dyDescent="0.15">
      <c r="A1025" s="48">
        <v>20409</v>
      </c>
      <c r="B1025" s="48" t="s">
        <v>1656</v>
      </c>
      <c r="C1025" s="48" t="s">
        <v>1658</v>
      </c>
      <c r="D1025" s="48" t="s">
        <v>43</v>
      </c>
    </row>
    <row r="1026" spans="1:4" ht="19.5" customHeight="1" x14ac:dyDescent="0.15">
      <c r="A1026" s="48">
        <v>20411</v>
      </c>
      <c r="B1026" s="48" t="s">
        <v>1659</v>
      </c>
      <c r="C1026" s="48" t="s">
        <v>1660</v>
      </c>
      <c r="D1026" s="48" t="s">
        <v>43</v>
      </c>
    </row>
    <row r="1027" spans="1:4" ht="19.5" customHeight="1" x14ac:dyDescent="0.15">
      <c r="A1027" s="48">
        <v>20423</v>
      </c>
      <c r="B1027" s="48" t="s">
        <v>1661</v>
      </c>
      <c r="C1027" s="48" t="s">
        <v>1662</v>
      </c>
      <c r="D1027" s="48" t="s">
        <v>43</v>
      </c>
    </row>
    <row r="1028" spans="1:4" ht="19.5" customHeight="1" x14ac:dyDescent="0.15">
      <c r="A1028" s="48">
        <v>20448</v>
      </c>
      <c r="B1028" s="48" t="s">
        <v>1663</v>
      </c>
      <c r="C1028" s="48" t="s">
        <v>1664</v>
      </c>
      <c r="D1028" s="48" t="s">
        <v>38</v>
      </c>
    </row>
    <row r="1029" spans="1:4" ht="19.5" customHeight="1" x14ac:dyDescent="0.15">
      <c r="A1029" s="48">
        <v>20449</v>
      </c>
      <c r="B1029" s="48" t="s">
        <v>1665</v>
      </c>
      <c r="C1029" s="48" t="s">
        <v>1666</v>
      </c>
      <c r="D1029" s="48" t="s">
        <v>40</v>
      </c>
    </row>
    <row r="1030" spans="1:4" ht="19.5" customHeight="1" x14ac:dyDescent="0.15">
      <c r="A1030" s="48">
        <v>20473</v>
      </c>
      <c r="B1030" s="48" t="s">
        <v>1667</v>
      </c>
      <c r="C1030" s="48" t="s">
        <v>1668</v>
      </c>
      <c r="D1030" s="48" t="s">
        <v>40</v>
      </c>
    </row>
    <row r="1031" spans="1:4" ht="19.5" customHeight="1" x14ac:dyDescent="0.15">
      <c r="A1031" s="48">
        <v>20479</v>
      </c>
      <c r="B1031" s="48" t="s">
        <v>516</v>
      </c>
      <c r="C1031" s="48" t="s">
        <v>1669</v>
      </c>
      <c r="D1031" s="48" t="s">
        <v>38</v>
      </c>
    </row>
    <row r="1032" spans="1:4" ht="19.5" customHeight="1" x14ac:dyDescent="0.15">
      <c r="A1032" s="48">
        <v>20481</v>
      </c>
      <c r="B1032" s="48" t="s">
        <v>52</v>
      </c>
      <c r="C1032" s="48" t="s">
        <v>1670</v>
      </c>
      <c r="D1032" s="48" t="s">
        <v>41</v>
      </c>
    </row>
    <row r="1033" spans="1:4" ht="19.5" customHeight="1" x14ac:dyDescent="0.15">
      <c r="A1033" s="48">
        <v>20491</v>
      </c>
      <c r="B1033" s="48" t="s">
        <v>1671</v>
      </c>
      <c r="C1033" s="48" t="s">
        <v>1672</v>
      </c>
      <c r="D1033" s="48" t="s">
        <v>43</v>
      </c>
    </row>
    <row r="1034" spans="1:4" ht="19.5" customHeight="1" x14ac:dyDescent="0.15">
      <c r="A1034" s="48">
        <v>20493</v>
      </c>
      <c r="B1034" s="48" t="s">
        <v>1671</v>
      </c>
      <c r="C1034" s="48" t="s">
        <v>1673</v>
      </c>
      <c r="D1034" s="48" t="s">
        <v>43</v>
      </c>
    </row>
    <row r="1035" spans="1:4" ht="19.5" customHeight="1" x14ac:dyDescent="0.15">
      <c r="A1035" s="48">
        <v>20499</v>
      </c>
      <c r="B1035" s="48" t="s">
        <v>1674</v>
      </c>
      <c r="C1035" s="48" t="s">
        <v>1675</v>
      </c>
      <c r="D1035" s="48" t="s">
        <v>43</v>
      </c>
    </row>
    <row r="1036" spans="1:4" ht="19.5" customHeight="1" x14ac:dyDescent="0.15">
      <c r="A1036" s="48">
        <v>20533</v>
      </c>
      <c r="B1036" s="48" t="s">
        <v>1676</v>
      </c>
      <c r="C1036" s="48" t="s">
        <v>1677</v>
      </c>
      <c r="D1036" s="48" t="s">
        <v>38</v>
      </c>
    </row>
    <row r="1037" spans="1:4" ht="19.5" customHeight="1" x14ac:dyDescent="0.15">
      <c r="A1037" s="48">
        <v>20558</v>
      </c>
      <c r="B1037" s="48" t="s">
        <v>1678</v>
      </c>
      <c r="C1037" s="48" t="s">
        <v>1679</v>
      </c>
      <c r="D1037" s="48" t="s">
        <v>43</v>
      </c>
    </row>
    <row r="1038" spans="1:4" ht="19.5" customHeight="1" x14ac:dyDescent="0.15">
      <c r="A1038" s="48">
        <v>20572</v>
      </c>
      <c r="B1038" s="48" t="s">
        <v>1680</v>
      </c>
      <c r="C1038" s="48" t="s">
        <v>1681</v>
      </c>
      <c r="D1038" s="48" t="s">
        <v>38</v>
      </c>
    </row>
    <row r="1039" spans="1:4" ht="19.5" customHeight="1" x14ac:dyDescent="0.15">
      <c r="A1039" s="48">
        <v>20573</v>
      </c>
      <c r="B1039" s="48" t="s">
        <v>1233</v>
      </c>
      <c r="C1039" s="48" t="s">
        <v>1682</v>
      </c>
      <c r="D1039" s="48" t="s">
        <v>38</v>
      </c>
    </row>
    <row r="1040" spans="1:4" ht="19.5" customHeight="1" x14ac:dyDescent="0.15">
      <c r="A1040" s="48">
        <v>20574</v>
      </c>
      <c r="B1040" s="48" t="s">
        <v>1667</v>
      </c>
      <c r="C1040" s="48" t="s">
        <v>1683</v>
      </c>
      <c r="D1040" s="48" t="s">
        <v>40</v>
      </c>
    </row>
    <row r="1041" spans="1:4" ht="19.5" customHeight="1" x14ac:dyDescent="0.15">
      <c r="A1041" s="48">
        <v>20577</v>
      </c>
      <c r="B1041" s="48" t="s">
        <v>1667</v>
      </c>
      <c r="C1041" s="48" t="s">
        <v>1684</v>
      </c>
      <c r="D1041" s="48" t="s">
        <v>40</v>
      </c>
    </row>
    <row r="1042" spans="1:4" ht="19.5" customHeight="1" x14ac:dyDescent="0.15">
      <c r="A1042" s="48">
        <v>20580</v>
      </c>
      <c r="B1042" s="48" t="s">
        <v>1667</v>
      </c>
      <c r="C1042" s="48" t="s">
        <v>1685</v>
      </c>
      <c r="D1042" s="48" t="s">
        <v>40</v>
      </c>
    </row>
    <row r="1043" spans="1:4" ht="19.5" customHeight="1" x14ac:dyDescent="0.15">
      <c r="A1043" s="48">
        <v>20585</v>
      </c>
      <c r="B1043" s="48" t="s">
        <v>1686</v>
      </c>
      <c r="C1043" s="48" t="s">
        <v>1687</v>
      </c>
      <c r="D1043" s="48" t="s">
        <v>40</v>
      </c>
    </row>
    <row r="1044" spans="1:4" ht="19.5" customHeight="1" x14ac:dyDescent="0.15">
      <c r="A1044" s="48">
        <v>20599</v>
      </c>
      <c r="B1044" s="48" t="s">
        <v>1688</v>
      </c>
      <c r="C1044" s="48" t="s">
        <v>1689</v>
      </c>
      <c r="D1044" s="48" t="s">
        <v>38</v>
      </c>
    </row>
    <row r="1045" spans="1:4" ht="19.5" customHeight="1" x14ac:dyDescent="0.15">
      <c r="A1045" s="48">
        <v>20603</v>
      </c>
      <c r="B1045" s="48" t="s">
        <v>1690</v>
      </c>
      <c r="C1045" s="48" t="s">
        <v>1691</v>
      </c>
      <c r="D1045" s="48" t="s">
        <v>43</v>
      </c>
    </row>
    <row r="1046" spans="1:4" ht="19.5" customHeight="1" x14ac:dyDescent="0.15">
      <c r="A1046" s="48">
        <v>20604</v>
      </c>
      <c r="B1046" s="48" t="s">
        <v>316</v>
      </c>
      <c r="C1046" s="48" t="s">
        <v>1692</v>
      </c>
      <c r="D1046" s="48" t="s">
        <v>41</v>
      </c>
    </row>
    <row r="1047" spans="1:4" ht="19.5" customHeight="1" x14ac:dyDescent="0.15">
      <c r="A1047" s="48">
        <v>20609</v>
      </c>
      <c r="B1047" s="48" t="s">
        <v>1693</v>
      </c>
      <c r="C1047" s="48" t="s">
        <v>1694</v>
      </c>
      <c r="D1047" s="48" t="s">
        <v>38</v>
      </c>
    </row>
    <row r="1048" spans="1:4" ht="19.5" customHeight="1" x14ac:dyDescent="0.15">
      <c r="A1048" s="48">
        <v>20610</v>
      </c>
      <c r="B1048" s="48" t="s">
        <v>1695</v>
      </c>
      <c r="C1048" s="48" t="s">
        <v>1696</v>
      </c>
      <c r="D1048" s="48" t="s">
        <v>61</v>
      </c>
    </row>
    <row r="1049" spans="1:4" ht="19.5" customHeight="1" x14ac:dyDescent="0.15">
      <c r="A1049" s="48">
        <v>20616</v>
      </c>
      <c r="B1049" s="48" t="s">
        <v>1697</v>
      </c>
      <c r="C1049" s="48" t="s">
        <v>1698</v>
      </c>
      <c r="D1049" s="48" t="s">
        <v>40</v>
      </c>
    </row>
    <row r="1050" spans="1:4" ht="19.5" customHeight="1" x14ac:dyDescent="0.15">
      <c r="A1050" s="48">
        <v>20618</v>
      </c>
      <c r="B1050" s="48" t="s">
        <v>1699</v>
      </c>
      <c r="C1050" s="48" t="s">
        <v>1700</v>
      </c>
      <c r="D1050" s="48" t="s">
        <v>38</v>
      </c>
    </row>
    <row r="1051" spans="1:4" ht="19.5" customHeight="1" x14ac:dyDescent="0.15">
      <c r="A1051" s="48">
        <v>20621</v>
      </c>
      <c r="B1051" s="48" t="s">
        <v>1701</v>
      </c>
      <c r="C1051" s="48" t="s">
        <v>1702</v>
      </c>
      <c r="D1051" s="48" t="s">
        <v>38</v>
      </c>
    </row>
    <row r="1052" spans="1:4" ht="19.5" customHeight="1" x14ac:dyDescent="0.15">
      <c r="A1052" s="48">
        <v>20623</v>
      </c>
      <c r="B1052" s="48" t="s">
        <v>1703</v>
      </c>
      <c r="C1052" s="48" t="s">
        <v>1704</v>
      </c>
      <c r="D1052" s="48" t="s">
        <v>40</v>
      </c>
    </row>
    <row r="1053" spans="1:4" ht="19.5" customHeight="1" x14ac:dyDescent="0.15">
      <c r="A1053" s="48">
        <v>20624</v>
      </c>
      <c r="B1053" s="48" t="s">
        <v>1705</v>
      </c>
      <c r="C1053" s="48" t="s">
        <v>1706</v>
      </c>
      <c r="D1053" s="48" t="s">
        <v>40</v>
      </c>
    </row>
    <row r="1054" spans="1:4" ht="19.5" customHeight="1" x14ac:dyDescent="0.15">
      <c r="A1054" s="48">
        <v>20625</v>
      </c>
      <c r="B1054" s="48" t="s">
        <v>1707</v>
      </c>
      <c r="C1054" s="48" t="s">
        <v>1708</v>
      </c>
      <c r="D1054" s="48" t="s">
        <v>43</v>
      </c>
    </row>
    <row r="1055" spans="1:4" ht="19.5" customHeight="1" x14ac:dyDescent="0.15">
      <c r="A1055" s="48">
        <v>20626</v>
      </c>
      <c r="B1055" s="48" t="s">
        <v>1709</v>
      </c>
      <c r="C1055" s="48" t="s">
        <v>1710</v>
      </c>
      <c r="D1055" s="48" t="s">
        <v>43</v>
      </c>
    </row>
    <row r="1056" spans="1:4" ht="19.5" customHeight="1" x14ac:dyDescent="0.15">
      <c r="A1056" s="48">
        <v>20634</v>
      </c>
      <c r="B1056" s="48" t="s">
        <v>1711</v>
      </c>
      <c r="C1056" s="48" t="s">
        <v>1712</v>
      </c>
      <c r="D1056" s="48" t="s">
        <v>43</v>
      </c>
    </row>
    <row r="1057" spans="1:4" ht="19.5" customHeight="1" x14ac:dyDescent="0.15">
      <c r="A1057" s="48">
        <v>20641</v>
      </c>
      <c r="B1057" s="48" t="s">
        <v>1551</v>
      </c>
      <c r="C1057" s="48" t="s">
        <v>1713</v>
      </c>
      <c r="D1057" s="48" t="s">
        <v>38</v>
      </c>
    </row>
    <row r="1058" spans="1:4" ht="19.5" customHeight="1" x14ac:dyDescent="0.15">
      <c r="A1058" s="48">
        <v>20642</v>
      </c>
      <c r="B1058" s="48" t="s">
        <v>1551</v>
      </c>
      <c r="C1058" s="48" t="s">
        <v>1714</v>
      </c>
      <c r="D1058" s="48" t="s">
        <v>38</v>
      </c>
    </row>
    <row r="1059" spans="1:4" ht="19.5" customHeight="1" x14ac:dyDescent="0.15">
      <c r="A1059" s="48">
        <v>20643</v>
      </c>
      <c r="B1059" s="48" t="s">
        <v>1715</v>
      </c>
      <c r="C1059" s="48" t="s">
        <v>1716</v>
      </c>
      <c r="D1059" s="48" t="s">
        <v>61</v>
      </c>
    </row>
    <row r="1060" spans="1:4" ht="19.5" customHeight="1" x14ac:dyDescent="0.15">
      <c r="A1060" s="48">
        <v>20644</v>
      </c>
      <c r="B1060" s="48" t="s">
        <v>1717</v>
      </c>
      <c r="C1060" s="48" t="s">
        <v>1718</v>
      </c>
      <c r="D1060" s="48" t="s">
        <v>61</v>
      </c>
    </row>
    <row r="1061" spans="1:4" ht="19.5" customHeight="1" x14ac:dyDescent="0.15">
      <c r="A1061" s="48">
        <v>20645</v>
      </c>
      <c r="B1061" s="48" t="s">
        <v>1719</v>
      </c>
      <c r="C1061" s="48" t="s">
        <v>1720</v>
      </c>
      <c r="D1061" s="48" t="s">
        <v>38</v>
      </c>
    </row>
    <row r="1062" spans="1:4" ht="19.5" customHeight="1" x14ac:dyDescent="0.15">
      <c r="A1062" s="48">
        <v>20649</v>
      </c>
      <c r="B1062" s="48" t="s">
        <v>1721</v>
      </c>
      <c r="C1062" s="48" t="s">
        <v>1722</v>
      </c>
      <c r="D1062" s="48" t="s">
        <v>6</v>
      </c>
    </row>
    <row r="1063" spans="1:4" ht="19.5" customHeight="1" x14ac:dyDescent="0.15">
      <c r="A1063" s="48">
        <v>20651</v>
      </c>
      <c r="B1063" s="48" t="s">
        <v>1723</v>
      </c>
      <c r="C1063" s="48" t="s">
        <v>1724</v>
      </c>
      <c r="D1063" s="48" t="s">
        <v>43</v>
      </c>
    </row>
    <row r="1064" spans="1:4" ht="19.5" customHeight="1" x14ac:dyDescent="0.15">
      <c r="A1064" s="48">
        <v>20652</v>
      </c>
      <c r="B1064" s="48" t="s">
        <v>1725</v>
      </c>
      <c r="C1064" s="48" t="s">
        <v>1726</v>
      </c>
      <c r="D1064" s="48" t="s">
        <v>41</v>
      </c>
    </row>
    <row r="1065" spans="1:4" ht="19.5" customHeight="1" x14ac:dyDescent="0.15">
      <c r="A1065" s="48">
        <v>20653</v>
      </c>
      <c r="B1065" s="48" t="s">
        <v>516</v>
      </c>
      <c r="C1065" s="48" t="s">
        <v>1727</v>
      </c>
      <c r="D1065" s="48" t="s">
        <v>38</v>
      </c>
    </row>
    <row r="1066" spans="1:4" ht="19.5" customHeight="1" x14ac:dyDescent="0.15">
      <c r="A1066" s="48">
        <v>20656</v>
      </c>
      <c r="B1066" s="48" t="s">
        <v>1172</v>
      </c>
      <c r="C1066" s="48" t="s">
        <v>1728</v>
      </c>
      <c r="D1066" s="48" t="s">
        <v>43</v>
      </c>
    </row>
    <row r="1067" spans="1:4" ht="19.5" customHeight="1" x14ac:dyDescent="0.15">
      <c r="A1067" s="48">
        <v>20657</v>
      </c>
      <c r="B1067" s="48" t="s">
        <v>1680</v>
      </c>
      <c r="C1067" s="48" t="s">
        <v>1729</v>
      </c>
      <c r="D1067" s="48" t="s">
        <v>38</v>
      </c>
    </row>
    <row r="1068" spans="1:4" ht="19.5" customHeight="1" x14ac:dyDescent="0.15">
      <c r="A1068" s="48">
        <v>20658</v>
      </c>
      <c r="B1068" s="48" t="s">
        <v>52</v>
      </c>
      <c r="C1068" s="48" t="s">
        <v>1730</v>
      </c>
      <c r="D1068" s="48" t="s">
        <v>41</v>
      </c>
    </row>
    <row r="1069" spans="1:4" ht="19.5" customHeight="1" x14ac:dyDescent="0.15">
      <c r="A1069" s="48">
        <v>20664</v>
      </c>
      <c r="B1069" s="48" t="s">
        <v>1066</v>
      </c>
      <c r="C1069" s="48" t="s">
        <v>1731</v>
      </c>
      <c r="D1069" s="48" t="s">
        <v>38</v>
      </c>
    </row>
    <row r="1070" spans="1:4" ht="19.5" customHeight="1" x14ac:dyDescent="0.15">
      <c r="A1070" s="48">
        <v>20672</v>
      </c>
      <c r="B1070" s="48" t="s">
        <v>1732</v>
      </c>
      <c r="C1070" s="48" t="s">
        <v>1733</v>
      </c>
      <c r="D1070" s="48" t="s">
        <v>38</v>
      </c>
    </row>
    <row r="1071" spans="1:4" ht="19.5" customHeight="1" x14ac:dyDescent="0.15">
      <c r="A1071" s="48">
        <v>20673</v>
      </c>
      <c r="B1071" s="48" t="s">
        <v>1734</v>
      </c>
      <c r="C1071" s="48" t="s">
        <v>1735</v>
      </c>
      <c r="D1071" s="48" t="s">
        <v>38</v>
      </c>
    </row>
    <row r="1072" spans="1:4" ht="19.5" customHeight="1" x14ac:dyDescent="0.15">
      <c r="A1072" s="48">
        <v>20674</v>
      </c>
      <c r="B1072" s="48" t="s">
        <v>1734</v>
      </c>
      <c r="C1072" s="48" t="s">
        <v>1736</v>
      </c>
      <c r="D1072" s="48" t="s">
        <v>38</v>
      </c>
    </row>
    <row r="1073" spans="1:4" ht="19.5" customHeight="1" x14ac:dyDescent="0.15">
      <c r="A1073" s="48">
        <v>20675</v>
      </c>
      <c r="B1073" s="48" t="s">
        <v>1737</v>
      </c>
      <c r="C1073" s="48" t="s">
        <v>1738</v>
      </c>
      <c r="D1073" s="48" t="s">
        <v>38</v>
      </c>
    </row>
    <row r="1074" spans="1:4" ht="19.5" customHeight="1" x14ac:dyDescent="0.15">
      <c r="A1074" s="48">
        <v>20676</v>
      </c>
      <c r="B1074" s="48" t="s">
        <v>1739</v>
      </c>
      <c r="C1074" s="48" t="s">
        <v>1740</v>
      </c>
      <c r="D1074" s="48" t="s">
        <v>38</v>
      </c>
    </row>
    <row r="1075" spans="1:4" ht="19.5" customHeight="1" x14ac:dyDescent="0.15">
      <c r="A1075" s="48">
        <v>20677</v>
      </c>
      <c r="B1075" s="48" t="s">
        <v>1741</v>
      </c>
      <c r="C1075" s="48" t="s">
        <v>1742</v>
      </c>
      <c r="D1075" s="48" t="s">
        <v>54</v>
      </c>
    </row>
    <row r="1076" spans="1:4" ht="19.5" customHeight="1" x14ac:dyDescent="0.15">
      <c r="A1076" s="48">
        <v>20692</v>
      </c>
      <c r="B1076" s="48" t="s">
        <v>1743</v>
      </c>
      <c r="C1076" s="48" t="s">
        <v>1744</v>
      </c>
      <c r="D1076" s="48" t="s">
        <v>43</v>
      </c>
    </row>
    <row r="1077" spans="1:4" ht="19.5" customHeight="1" x14ac:dyDescent="0.15">
      <c r="A1077" s="48">
        <v>20695</v>
      </c>
      <c r="B1077" s="48" t="s">
        <v>1745</v>
      </c>
      <c r="C1077" s="48" t="s">
        <v>1746</v>
      </c>
      <c r="D1077" s="48" t="s">
        <v>40</v>
      </c>
    </row>
    <row r="1078" spans="1:4" ht="19.5" customHeight="1" x14ac:dyDescent="0.15">
      <c r="A1078" s="48">
        <v>20696</v>
      </c>
      <c r="B1078" s="48" t="s">
        <v>1699</v>
      </c>
      <c r="C1078" s="48" t="s">
        <v>1747</v>
      </c>
      <c r="D1078" s="48" t="s">
        <v>38</v>
      </c>
    </row>
    <row r="1079" spans="1:4" ht="19.5" customHeight="1" x14ac:dyDescent="0.15">
      <c r="A1079" s="48">
        <v>20697</v>
      </c>
      <c r="B1079" s="48" t="s">
        <v>1699</v>
      </c>
      <c r="C1079" s="48" t="s">
        <v>1748</v>
      </c>
      <c r="D1079" s="48" t="s">
        <v>38</v>
      </c>
    </row>
    <row r="1080" spans="1:4" ht="19.5" customHeight="1" x14ac:dyDescent="0.15">
      <c r="A1080" s="48">
        <v>20706</v>
      </c>
      <c r="B1080" s="48" t="s">
        <v>505</v>
      </c>
      <c r="C1080" s="48" t="s">
        <v>1749</v>
      </c>
      <c r="D1080" s="48" t="s">
        <v>43</v>
      </c>
    </row>
    <row r="1081" spans="1:4" ht="19.5" customHeight="1" x14ac:dyDescent="0.15">
      <c r="A1081" s="48">
        <v>20707</v>
      </c>
      <c r="B1081" s="48" t="s">
        <v>505</v>
      </c>
      <c r="C1081" s="48" t="s">
        <v>1750</v>
      </c>
      <c r="D1081" s="48" t="s">
        <v>43</v>
      </c>
    </row>
    <row r="1082" spans="1:4" ht="19.5" customHeight="1" x14ac:dyDescent="0.15">
      <c r="A1082" s="48">
        <v>20708</v>
      </c>
      <c r="B1082" s="48" t="s">
        <v>1743</v>
      </c>
      <c r="C1082" s="48" t="s">
        <v>1751</v>
      </c>
      <c r="D1082" s="48" t="s">
        <v>43</v>
      </c>
    </row>
    <row r="1083" spans="1:4" ht="19.5" customHeight="1" x14ac:dyDescent="0.15">
      <c r="A1083" s="48">
        <v>20711</v>
      </c>
      <c r="B1083" s="48" t="s">
        <v>1378</v>
      </c>
      <c r="C1083" s="48" t="s">
        <v>1752</v>
      </c>
      <c r="D1083" s="48" t="s">
        <v>61</v>
      </c>
    </row>
    <row r="1084" spans="1:4" ht="19.5" customHeight="1" x14ac:dyDescent="0.15">
      <c r="A1084" s="48">
        <v>20712</v>
      </c>
      <c r="B1084" s="48" t="s">
        <v>1378</v>
      </c>
      <c r="C1084" s="48" t="s">
        <v>1753</v>
      </c>
      <c r="D1084" s="48" t="s">
        <v>61</v>
      </c>
    </row>
    <row r="1085" spans="1:4" ht="19.5" customHeight="1" x14ac:dyDescent="0.15">
      <c r="A1085" s="48">
        <v>20726</v>
      </c>
      <c r="B1085" s="48" t="s">
        <v>512</v>
      </c>
      <c r="C1085" s="48" t="s">
        <v>1754</v>
      </c>
      <c r="D1085" s="48" t="s">
        <v>38</v>
      </c>
    </row>
    <row r="1086" spans="1:4" ht="19.5" customHeight="1" x14ac:dyDescent="0.15">
      <c r="A1086" s="48">
        <v>20727</v>
      </c>
      <c r="B1086" s="48" t="s">
        <v>512</v>
      </c>
      <c r="C1086" s="48" t="s">
        <v>1755</v>
      </c>
      <c r="D1086" s="48" t="s">
        <v>38</v>
      </c>
    </row>
    <row r="1087" spans="1:4" ht="19.5" customHeight="1" x14ac:dyDescent="0.15">
      <c r="A1087" s="48">
        <v>20733</v>
      </c>
      <c r="B1087" s="48" t="s">
        <v>1756</v>
      </c>
      <c r="C1087" s="48" t="s">
        <v>1757</v>
      </c>
      <c r="D1087" s="48" t="s">
        <v>38</v>
      </c>
    </row>
    <row r="1088" spans="1:4" ht="19.5" customHeight="1" x14ac:dyDescent="0.15">
      <c r="A1088" s="48">
        <v>20737</v>
      </c>
      <c r="B1088" s="48" t="s">
        <v>162</v>
      </c>
      <c r="C1088" s="48" t="s">
        <v>162</v>
      </c>
      <c r="D1088" s="48" t="s">
        <v>38</v>
      </c>
    </row>
    <row r="1089" spans="1:4" ht="19.5" customHeight="1" x14ac:dyDescent="0.15">
      <c r="A1089" s="48">
        <v>20738</v>
      </c>
      <c r="B1089" s="48" t="s">
        <v>1758</v>
      </c>
      <c r="C1089" s="48" t="s">
        <v>1759</v>
      </c>
      <c r="D1089" s="48" t="s">
        <v>38</v>
      </c>
    </row>
    <row r="1090" spans="1:4" ht="19.5" customHeight="1" x14ac:dyDescent="0.15">
      <c r="A1090" s="48">
        <v>20743</v>
      </c>
      <c r="B1090" s="48" t="s">
        <v>1760</v>
      </c>
      <c r="C1090" s="48" t="s">
        <v>1761</v>
      </c>
      <c r="D1090" s="48" t="s">
        <v>43</v>
      </c>
    </row>
    <row r="1091" spans="1:4" ht="19.5" customHeight="1" x14ac:dyDescent="0.15">
      <c r="A1091" s="48">
        <v>20749</v>
      </c>
      <c r="B1091" s="48" t="s">
        <v>1762</v>
      </c>
      <c r="C1091" s="48" t="s">
        <v>1763</v>
      </c>
      <c r="D1091" s="48" t="s">
        <v>38</v>
      </c>
    </row>
    <row r="1092" spans="1:4" ht="19.5" customHeight="1" x14ac:dyDescent="0.15">
      <c r="A1092" s="48">
        <v>20766</v>
      </c>
      <c r="B1092" s="48" t="s">
        <v>1764</v>
      </c>
      <c r="C1092" s="48" t="s">
        <v>1765</v>
      </c>
      <c r="D1092" s="48" t="s">
        <v>43</v>
      </c>
    </row>
    <row r="1093" spans="1:4" ht="19.5" customHeight="1" x14ac:dyDescent="0.15">
      <c r="A1093" s="48">
        <v>20774</v>
      </c>
      <c r="B1093" s="48" t="s">
        <v>53</v>
      </c>
      <c r="C1093" s="48" t="s">
        <v>1766</v>
      </c>
      <c r="D1093" s="48" t="s">
        <v>40</v>
      </c>
    </row>
    <row r="1094" spans="1:4" ht="19.5" customHeight="1" x14ac:dyDescent="0.15">
      <c r="A1094" s="48">
        <v>20781</v>
      </c>
      <c r="B1094" s="48" t="s">
        <v>919</v>
      </c>
      <c r="C1094" s="48" t="s">
        <v>1767</v>
      </c>
      <c r="D1094" s="48" t="s">
        <v>43</v>
      </c>
    </row>
    <row r="1095" spans="1:4" ht="19.5" customHeight="1" x14ac:dyDescent="0.15">
      <c r="A1095" s="48">
        <v>20782</v>
      </c>
      <c r="B1095" s="48" t="s">
        <v>1768</v>
      </c>
      <c r="C1095" s="48" t="s">
        <v>1769</v>
      </c>
      <c r="D1095" s="48" t="s">
        <v>38</v>
      </c>
    </row>
    <row r="1096" spans="1:4" ht="19.5" customHeight="1" x14ac:dyDescent="0.15">
      <c r="A1096" s="48">
        <v>20789</v>
      </c>
      <c r="B1096" s="48" t="s">
        <v>1770</v>
      </c>
      <c r="C1096" s="48" t="s">
        <v>1771</v>
      </c>
      <c r="D1096" s="48" t="s">
        <v>6</v>
      </c>
    </row>
    <row r="1097" spans="1:4" ht="19.5" customHeight="1" x14ac:dyDescent="0.15">
      <c r="A1097" s="48">
        <v>20791</v>
      </c>
      <c r="B1097" s="48" t="s">
        <v>1030</v>
      </c>
      <c r="C1097" s="48" t="s">
        <v>1772</v>
      </c>
      <c r="D1097" s="48" t="s">
        <v>38</v>
      </c>
    </row>
    <row r="1098" spans="1:4" ht="19.5" customHeight="1" x14ac:dyDescent="0.15">
      <c r="A1098" s="48">
        <v>20794</v>
      </c>
      <c r="B1098" s="48" t="s">
        <v>883</v>
      </c>
      <c r="C1098" s="48" t="s">
        <v>1773</v>
      </c>
      <c r="D1098" s="48" t="s">
        <v>38</v>
      </c>
    </row>
    <row r="1099" spans="1:4" ht="19.5" customHeight="1" x14ac:dyDescent="0.15">
      <c r="A1099" s="48">
        <v>20796</v>
      </c>
      <c r="B1099" s="48" t="s">
        <v>883</v>
      </c>
      <c r="C1099" s="48" t="s">
        <v>1774</v>
      </c>
      <c r="D1099" s="48" t="s">
        <v>38</v>
      </c>
    </row>
    <row r="1100" spans="1:4" ht="19.5" customHeight="1" x14ac:dyDescent="0.15">
      <c r="A1100" s="48">
        <v>20798</v>
      </c>
      <c r="B1100" s="48" t="s">
        <v>1775</v>
      </c>
      <c r="C1100" s="48" t="s">
        <v>1776</v>
      </c>
      <c r="D1100" s="48" t="s">
        <v>38</v>
      </c>
    </row>
    <row r="1101" spans="1:4" ht="19.5" customHeight="1" x14ac:dyDescent="0.15">
      <c r="A1101" s="48">
        <v>20800</v>
      </c>
      <c r="B1101" s="48" t="s">
        <v>1777</v>
      </c>
      <c r="C1101" s="48" t="s">
        <v>1778</v>
      </c>
      <c r="D1101" s="48" t="s">
        <v>38</v>
      </c>
    </row>
    <row r="1102" spans="1:4" ht="19.5" customHeight="1" x14ac:dyDescent="0.15">
      <c r="A1102" s="48">
        <v>20801</v>
      </c>
      <c r="B1102" s="48" t="s">
        <v>1779</v>
      </c>
      <c r="C1102" s="48" t="s">
        <v>1780</v>
      </c>
      <c r="D1102" s="48" t="s">
        <v>38</v>
      </c>
    </row>
    <row r="1103" spans="1:4" ht="19.5" customHeight="1" x14ac:dyDescent="0.15">
      <c r="A1103" s="48">
        <v>20804</v>
      </c>
      <c r="B1103" s="48" t="s">
        <v>1781</v>
      </c>
      <c r="C1103" s="48" t="s">
        <v>1782</v>
      </c>
      <c r="D1103" s="48" t="s">
        <v>61</v>
      </c>
    </row>
    <row r="1104" spans="1:4" ht="19.5" customHeight="1" x14ac:dyDescent="0.15">
      <c r="A1104" s="48">
        <v>20805</v>
      </c>
      <c r="B1104" s="48" t="s">
        <v>1783</v>
      </c>
      <c r="C1104" s="48" t="s">
        <v>1784</v>
      </c>
      <c r="D1104" s="48" t="s">
        <v>38</v>
      </c>
    </row>
    <row r="1105" spans="1:4" ht="19.5" customHeight="1" x14ac:dyDescent="0.15">
      <c r="A1105" s="48">
        <v>20806</v>
      </c>
      <c r="B1105" s="48" t="s">
        <v>1783</v>
      </c>
      <c r="C1105" s="48" t="s">
        <v>1785</v>
      </c>
      <c r="D1105" s="48" t="s">
        <v>38</v>
      </c>
    </row>
    <row r="1106" spans="1:4" ht="19.5" customHeight="1" x14ac:dyDescent="0.15">
      <c r="A1106" s="48">
        <v>20807</v>
      </c>
      <c r="B1106" s="48" t="s">
        <v>1783</v>
      </c>
      <c r="C1106" s="48" t="s">
        <v>1786</v>
      </c>
      <c r="D1106" s="48" t="s">
        <v>38</v>
      </c>
    </row>
    <row r="1107" spans="1:4" ht="19.5" customHeight="1" x14ac:dyDescent="0.15">
      <c r="A1107" s="48">
        <v>20808</v>
      </c>
      <c r="B1107" s="48" t="s">
        <v>1783</v>
      </c>
      <c r="C1107" s="48" t="s">
        <v>1787</v>
      </c>
      <c r="D1107" s="48" t="s">
        <v>38</v>
      </c>
    </row>
    <row r="1108" spans="1:4" ht="19.5" customHeight="1" x14ac:dyDescent="0.15">
      <c r="A1108" s="48">
        <v>20811</v>
      </c>
      <c r="B1108" s="48" t="s">
        <v>1788</v>
      </c>
      <c r="C1108" s="48" t="s">
        <v>1789</v>
      </c>
      <c r="D1108" s="48" t="s">
        <v>38</v>
      </c>
    </row>
    <row r="1109" spans="1:4" ht="19.5" customHeight="1" x14ac:dyDescent="0.15">
      <c r="A1109" s="48">
        <v>20812</v>
      </c>
      <c r="B1109" s="48" t="s">
        <v>1788</v>
      </c>
      <c r="C1109" s="48" t="s">
        <v>1790</v>
      </c>
      <c r="D1109" s="48" t="s">
        <v>38</v>
      </c>
    </row>
    <row r="1110" spans="1:4" ht="19.5" customHeight="1" x14ac:dyDescent="0.15">
      <c r="A1110" s="48">
        <v>20813</v>
      </c>
      <c r="B1110" s="48" t="s">
        <v>1788</v>
      </c>
      <c r="C1110" s="48" t="s">
        <v>1791</v>
      </c>
      <c r="D1110" s="48" t="s">
        <v>38</v>
      </c>
    </row>
    <row r="1111" spans="1:4" ht="19.5" customHeight="1" x14ac:dyDescent="0.15">
      <c r="A1111" s="48">
        <v>20814</v>
      </c>
      <c r="B1111" s="48" t="s">
        <v>1792</v>
      </c>
      <c r="C1111" s="48" t="s">
        <v>1793</v>
      </c>
      <c r="D1111" s="48" t="s">
        <v>38</v>
      </c>
    </row>
    <row r="1112" spans="1:4" ht="19.5" customHeight="1" x14ac:dyDescent="0.15">
      <c r="A1112" s="48">
        <v>20815</v>
      </c>
      <c r="B1112" s="48" t="s">
        <v>1792</v>
      </c>
      <c r="C1112" s="48" t="s">
        <v>1794</v>
      </c>
      <c r="D1112" s="48" t="s">
        <v>38</v>
      </c>
    </row>
    <row r="1113" spans="1:4" ht="19.5" customHeight="1" x14ac:dyDescent="0.15">
      <c r="A1113" s="48">
        <v>20816</v>
      </c>
      <c r="B1113" s="48" t="s">
        <v>1792</v>
      </c>
      <c r="C1113" s="48" t="s">
        <v>1795</v>
      </c>
      <c r="D1113" s="48" t="s">
        <v>38</v>
      </c>
    </row>
    <row r="1114" spans="1:4" ht="19.5" customHeight="1" x14ac:dyDescent="0.15">
      <c r="A1114" s="48">
        <v>20818</v>
      </c>
      <c r="B1114" s="48" t="s">
        <v>1796</v>
      </c>
      <c r="C1114" s="48" t="s">
        <v>1797</v>
      </c>
      <c r="D1114" s="48" t="s">
        <v>38</v>
      </c>
    </row>
    <row r="1115" spans="1:4" ht="19.5" customHeight="1" x14ac:dyDescent="0.15">
      <c r="A1115" s="48">
        <v>20822</v>
      </c>
      <c r="B1115" s="48" t="s">
        <v>1798</v>
      </c>
      <c r="C1115" s="48" t="s">
        <v>1799</v>
      </c>
      <c r="D1115" s="48" t="s">
        <v>43</v>
      </c>
    </row>
    <row r="1116" spans="1:4" ht="19.5" customHeight="1" x14ac:dyDescent="0.15">
      <c r="A1116" s="48">
        <v>20825</v>
      </c>
      <c r="B1116" s="48" t="s">
        <v>1800</v>
      </c>
      <c r="C1116" s="48" t="s">
        <v>1801</v>
      </c>
      <c r="D1116" s="48" t="s">
        <v>43</v>
      </c>
    </row>
    <row r="1117" spans="1:4" ht="19.5" customHeight="1" x14ac:dyDescent="0.15">
      <c r="A1117" s="48">
        <v>20826</v>
      </c>
      <c r="B1117" s="48" t="s">
        <v>1800</v>
      </c>
      <c r="C1117" s="48" t="s">
        <v>1802</v>
      </c>
      <c r="D1117" s="48" t="s">
        <v>43</v>
      </c>
    </row>
    <row r="1118" spans="1:4" ht="19.5" customHeight="1" x14ac:dyDescent="0.15">
      <c r="A1118" s="48">
        <v>20827</v>
      </c>
      <c r="B1118" s="48" t="s">
        <v>1777</v>
      </c>
      <c r="C1118" s="48" t="s">
        <v>1803</v>
      </c>
      <c r="D1118" s="48" t="s">
        <v>38</v>
      </c>
    </row>
    <row r="1119" spans="1:4" ht="19.5" customHeight="1" x14ac:dyDescent="0.15">
      <c r="A1119" s="48">
        <v>20836</v>
      </c>
      <c r="B1119" s="48" t="s">
        <v>1804</v>
      </c>
      <c r="C1119" s="48" t="s">
        <v>1805</v>
      </c>
      <c r="D1119" s="48" t="s">
        <v>38</v>
      </c>
    </row>
    <row r="1120" spans="1:4" ht="19.5" customHeight="1" x14ac:dyDescent="0.15">
      <c r="A1120" s="48">
        <v>20838</v>
      </c>
      <c r="B1120" s="48" t="s">
        <v>1551</v>
      </c>
      <c r="C1120" s="48" t="s">
        <v>1806</v>
      </c>
      <c r="D1120" s="48" t="s">
        <v>38</v>
      </c>
    </row>
    <row r="1121" spans="1:4" ht="19.5" customHeight="1" x14ac:dyDescent="0.15">
      <c r="A1121" s="48">
        <v>20844</v>
      </c>
      <c r="B1121" s="48" t="s">
        <v>1030</v>
      </c>
      <c r="C1121" s="48" t="s">
        <v>1808</v>
      </c>
      <c r="D1121" s="48" t="s">
        <v>38</v>
      </c>
    </row>
    <row r="1122" spans="1:4" ht="19.5" customHeight="1" x14ac:dyDescent="0.15">
      <c r="A1122" s="48">
        <v>20846</v>
      </c>
      <c r="B1122" s="48" t="s">
        <v>1318</v>
      </c>
      <c r="C1122" s="48" t="s">
        <v>1809</v>
      </c>
      <c r="D1122" s="48" t="s">
        <v>43</v>
      </c>
    </row>
    <row r="1123" spans="1:4" ht="19.5" customHeight="1" x14ac:dyDescent="0.15">
      <c r="A1123" s="48">
        <v>20849</v>
      </c>
      <c r="B1123" s="48" t="s">
        <v>1810</v>
      </c>
      <c r="C1123" s="48" t="s">
        <v>1811</v>
      </c>
      <c r="D1123" s="48" t="s">
        <v>40</v>
      </c>
    </row>
    <row r="1124" spans="1:4" ht="19.5" customHeight="1" x14ac:dyDescent="0.15">
      <c r="A1124" s="48">
        <v>20850</v>
      </c>
      <c r="B1124" s="48" t="s">
        <v>1812</v>
      </c>
      <c r="C1124" s="48" t="s">
        <v>1813</v>
      </c>
      <c r="D1124" s="48" t="s">
        <v>61</v>
      </c>
    </row>
    <row r="1125" spans="1:4" ht="19.5" customHeight="1" x14ac:dyDescent="0.15">
      <c r="A1125" s="48">
        <v>20851</v>
      </c>
      <c r="B1125" s="48" t="s">
        <v>1814</v>
      </c>
      <c r="C1125" s="48" t="s">
        <v>1815</v>
      </c>
      <c r="D1125" s="48" t="s">
        <v>38</v>
      </c>
    </row>
    <row r="1126" spans="1:4" ht="19.5" customHeight="1" x14ac:dyDescent="0.15">
      <c r="A1126" s="48">
        <v>20852</v>
      </c>
      <c r="B1126" s="48" t="s">
        <v>1816</v>
      </c>
      <c r="C1126" s="48" t="s">
        <v>1817</v>
      </c>
      <c r="D1126" s="48" t="s">
        <v>38</v>
      </c>
    </row>
    <row r="1127" spans="1:4" ht="19.5" customHeight="1" x14ac:dyDescent="0.15">
      <c r="A1127" s="48">
        <v>20855</v>
      </c>
      <c r="B1127" s="48" t="s">
        <v>1705</v>
      </c>
      <c r="C1127" s="48" t="s">
        <v>1818</v>
      </c>
      <c r="D1127" s="48" t="s">
        <v>40</v>
      </c>
    </row>
    <row r="1128" spans="1:4" ht="19.5" customHeight="1" x14ac:dyDescent="0.15">
      <c r="A1128" s="48">
        <v>20859</v>
      </c>
      <c r="B1128" s="48" t="s">
        <v>1819</v>
      </c>
      <c r="C1128" s="48" t="s">
        <v>1820</v>
      </c>
      <c r="D1128" s="48" t="s">
        <v>41</v>
      </c>
    </row>
    <row r="1129" spans="1:4" ht="19.5" customHeight="1" x14ac:dyDescent="0.15">
      <c r="A1129" s="48">
        <v>20861</v>
      </c>
      <c r="B1129" s="48" t="s">
        <v>1821</v>
      </c>
      <c r="C1129" s="48" t="s">
        <v>1822</v>
      </c>
      <c r="D1129" s="48" t="s">
        <v>43</v>
      </c>
    </row>
    <row r="1130" spans="1:4" ht="19.5" customHeight="1" x14ac:dyDescent="0.15">
      <c r="A1130" s="48">
        <v>20863</v>
      </c>
      <c r="B1130" s="48" t="s">
        <v>1823</v>
      </c>
      <c r="C1130" s="48" t="s">
        <v>1824</v>
      </c>
      <c r="D1130" s="48" t="s">
        <v>38</v>
      </c>
    </row>
    <row r="1131" spans="1:4" ht="19.5" customHeight="1" x14ac:dyDescent="0.15">
      <c r="A1131" s="48">
        <v>20864</v>
      </c>
      <c r="B1131" s="48" t="s">
        <v>1825</v>
      </c>
      <c r="C1131" s="48" t="s">
        <v>1826</v>
      </c>
      <c r="D1131" s="48" t="s">
        <v>40</v>
      </c>
    </row>
    <row r="1132" spans="1:4" ht="19.5" customHeight="1" x14ac:dyDescent="0.15">
      <c r="A1132" s="48">
        <v>20865</v>
      </c>
      <c r="B1132" s="48" t="s">
        <v>1825</v>
      </c>
      <c r="C1132" s="48" t="s">
        <v>1827</v>
      </c>
      <c r="D1132" s="48" t="s">
        <v>40</v>
      </c>
    </row>
    <row r="1133" spans="1:4" ht="19.5" customHeight="1" x14ac:dyDescent="0.15">
      <c r="A1133" s="48">
        <v>20868</v>
      </c>
      <c r="B1133" s="48" t="s">
        <v>1431</v>
      </c>
      <c r="C1133" s="48" t="s">
        <v>1828</v>
      </c>
      <c r="D1133" s="48" t="s">
        <v>40</v>
      </c>
    </row>
    <row r="1134" spans="1:4" ht="19.5" customHeight="1" x14ac:dyDescent="0.15">
      <c r="A1134" s="48">
        <v>20870</v>
      </c>
      <c r="B1134" s="48" t="s">
        <v>1829</v>
      </c>
      <c r="C1134" s="48" t="s">
        <v>1830</v>
      </c>
      <c r="D1134" s="48" t="s">
        <v>43</v>
      </c>
    </row>
    <row r="1135" spans="1:4" ht="19.5" customHeight="1" x14ac:dyDescent="0.15">
      <c r="A1135" s="48">
        <v>20871</v>
      </c>
      <c r="B1135" s="48" t="s">
        <v>1213</v>
      </c>
      <c r="C1135" s="48" t="s">
        <v>1831</v>
      </c>
      <c r="D1135" s="48" t="s">
        <v>54</v>
      </c>
    </row>
    <row r="1136" spans="1:4" ht="19.5" customHeight="1" x14ac:dyDescent="0.15">
      <c r="A1136" s="48">
        <v>20873</v>
      </c>
      <c r="B1136" s="48" t="s">
        <v>1616</v>
      </c>
      <c r="C1136" s="48" t="s">
        <v>1832</v>
      </c>
      <c r="D1136" s="48" t="s">
        <v>40</v>
      </c>
    </row>
    <row r="1137" spans="1:4" ht="19.5" customHeight="1" x14ac:dyDescent="0.15">
      <c r="A1137" s="48">
        <v>20874</v>
      </c>
      <c r="B1137" s="48" t="s">
        <v>1833</v>
      </c>
      <c r="C1137" s="48" t="s">
        <v>1834</v>
      </c>
      <c r="D1137" s="48" t="s">
        <v>61</v>
      </c>
    </row>
    <row r="1138" spans="1:4" ht="19.5" customHeight="1" x14ac:dyDescent="0.15">
      <c r="A1138" s="48">
        <v>20881</v>
      </c>
      <c r="B1138" s="48" t="s">
        <v>1835</v>
      </c>
      <c r="C1138" s="48" t="s">
        <v>1836</v>
      </c>
      <c r="D1138" s="48" t="s">
        <v>43</v>
      </c>
    </row>
    <row r="1139" spans="1:4" ht="19.5" customHeight="1" x14ac:dyDescent="0.15">
      <c r="A1139" s="48">
        <v>20884</v>
      </c>
      <c r="B1139" s="48" t="s">
        <v>1837</v>
      </c>
      <c r="C1139" s="48" t="s">
        <v>1838</v>
      </c>
      <c r="D1139" s="48" t="s">
        <v>38</v>
      </c>
    </row>
    <row r="1140" spans="1:4" ht="19.5" customHeight="1" x14ac:dyDescent="0.15">
      <c r="A1140" s="48">
        <v>20885</v>
      </c>
      <c r="B1140" s="48" t="s">
        <v>1492</v>
      </c>
      <c r="C1140" s="48" t="s">
        <v>1839</v>
      </c>
      <c r="D1140" s="48" t="s">
        <v>38</v>
      </c>
    </row>
    <row r="1141" spans="1:4" ht="19.5" customHeight="1" x14ac:dyDescent="0.15">
      <c r="A1141" s="48">
        <v>20887</v>
      </c>
      <c r="B1141" s="48" t="s">
        <v>1840</v>
      </c>
      <c r="C1141" s="48" t="s">
        <v>1841</v>
      </c>
      <c r="D1141" s="48" t="s">
        <v>40</v>
      </c>
    </row>
    <row r="1142" spans="1:4" ht="19.5" customHeight="1" x14ac:dyDescent="0.15">
      <c r="A1142" s="48">
        <v>20888</v>
      </c>
      <c r="B1142" s="48" t="s">
        <v>1842</v>
      </c>
      <c r="C1142" s="48" t="s">
        <v>1843</v>
      </c>
      <c r="D1142" s="48" t="s">
        <v>40</v>
      </c>
    </row>
    <row r="1143" spans="1:4" ht="19.5" customHeight="1" x14ac:dyDescent="0.15">
      <c r="A1143" s="48">
        <v>20889</v>
      </c>
      <c r="B1143" s="48" t="s">
        <v>1844</v>
      </c>
      <c r="C1143" s="48" t="s">
        <v>1845</v>
      </c>
      <c r="D1143" s="48" t="s">
        <v>40</v>
      </c>
    </row>
    <row r="1144" spans="1:4" ht="19.5" customHeight="1" x14ac:dyDescent="0.15">
      <c r="A1144" s="48">
        <v>20897</v>
      </c>
      <c r="B1144" s="48" t="s">
        <v>1699</v>
      </c>
      <c r="C1144" s="48" t="s">
        <v>1846</v>
      </c>
      <c r="D1144" s="48" t="s">
        <v>38</v>
      </c>
    </row>
    <row r="1145" spans="1:4" ht="19.5" customHeight="1" x14ac:dyDescent="0.15">
      <c r="A1145" s="48">
        <v>20898</v>
      </c>
      <c r="B1145" s="48" t="s">
        <v>1699</v>
      </c>
      <c r="C1145" s="48" t="s">
        <v>1847</v>
      </c>
      <c r="D1145" s="48" t="s">
        <v>38</v>
      </c>
    </row>
    <row r="1146" spans="1:4" ht="19.5" customHeight="1" x14ac:dyDescent="0.15">
      <c r="A1146" s="48">
        <v>20899</v>
      </c>
      <c r="B1146" s="48" t="s">
        <v>516</v>
      </c>
      <c r="C1146" s="48" t="s">
        <v>1848</v>
      </c>
      <c r="D1146" s="48" t="s">
        <v>38</v>
      </c>
    </row>
    <row r="1147" spans="1:4" ht="19.5" customHeight="1" x14ac:dyDescent="0.15">
      <c r="A1147" s="48">
        <v>20919</v>
      </c>
      <c r="B1147" s="48" t="s">
        <v>1849</v>
      </c>
      <c r="C1147" s="48" t="s">
        <v>1850</v>
      </c>
      <c r="D1147" s="48" t="s">
        <v>38</v>
      </c>
    </row>
    <row r="1148" spans="1:4" ht="19.5" customHeight="1" x14ac:dyDescent="0.15">
      <c r="A1148" s="48">
        <v>20924</v>
      </c>
      <c r="B1148" s="48" t="s">
        <v>1851</v>
      </c>
      <c r="C1148" s="48" t="s">
        <v>1852</v>
      </c>
      <c r="D1148" s="48" t="s">
        <v>38</v>
      </c>
    </row>
    <row r="1149" spans="1:4" ht="19.5" customHeight="1" x14ac:dyDescent="0.15">
      <c r="A1149" s="48">
        <v>20933</v>
      </c>
      <c r="B1149" s="48" t="s">
        <v>1760</v>
      </c>
      <c r="C1149" s="48" t="s">
        <v>1853</v>
      </c>
      <c r="D1149" s="48" t="s">
        <v>43</v>
      </c>
    </row>
    <row r="1150" spans="1:4" ht="19.5" customHeight="1" x14ac:dyDescent="0.15">
      <c r="A1150" s="48">
        <v>20936</v>
      </c>
      <c r="B1150" s="48" t="s">
        <v>1333</v>
      </c>
      <c r="C1150" s="48" t="s">
        <v>1854</v>
      </c>
      <c r="D1150" s="48" t="s">
        <v>43</v>
      </c>
    </row>
    <row r="1151" spans="1:4" ht="19.5" customHeight="1" x14ac:dyDescent="0.15">
      <c r="A1151" s="48">
        <v>20937</v>
      </c>
      <c r="B1151" s="48" t="s">
        <v>1855</v>
      </c>
      <c r="C1151" s="48" t="s">
        <v>1856</v>
      </c>
      <c r="D1151" s="48" t="s">
        <v>43</v>
      </c>
    </row>
    <row r="1152" spans="1:4" ht="19.5" customHeight="1" x14ac:dyDescent="0.15">
      <c r="A1152" s="48">
        <v>20938</v>
      </c>
      <c r="B1152" s="48" t="s">
        <v>418</v>
      </c>
      <c r="C1152" s="48" t="s">
        <v>1857</v>
      </c>
      <c r="D1152" s="48" t="s">
        <v>38</v>
      </c>
    </row>
    <row r="1153" spans="1:4" ht="19.5" customHeight="1" x14ac:dyDescent="0.15">
      <c r="A1153" s="48">
        <v>20939</v>
      </c>
      <c r="B1153" s="48" t="s">
        <v>418</v>
      </c>
      <c r="C1153" s="48" t="s">
        <v>1858</v>
      </c>
      <c r="D1153" s="48" t="s">
        <v>38</v>
      </c>
    </row>
    <row r="1154" spans="1:4" ht="19.5" customHeight="1" x14ac:dyDescent="0.15">
      <c r="A1154" s="48">
        <v>20940</v>
      </c>
      <c r="B1154" s="48" t="s">
        <v>418</v>
      </c>
      <c r="C1154" s="48" t="s">
        <v>1859</v>
      </c>
      <c r="D1154" s="48" t="s">
        <v>38</v>
      </c>
    </row>
    <row r="1155" spans="1:4" ht="19.5" customHeight="1" x14ac:dyDescent="0.15">
      <c r="A1155" s="48">
        <v>20944</v>
      </c>
      <c r="B1155" s="48" t="s">
        <v>1860</v>
      </c>
      <c r="C1155" s="48" t="s">
        <v>1861</v>
      </c>
      <c r="D1155" s="48" t="s">
        <v>43</v>
      </c>
    </row>
    <row r="1156" spans="1:4" ht="19.5" customHeight="1" x14ac:dyDescent="0.15">
      <c r="A1156" s="48">
        <v>20945</v>
      </c>
      <c r="B1156" s="48" t="s">
        <v>1860</v>
      </c>
      <c r="C1156" s="48" t="s">
        <v>1862</v>
      </c>
      <c r="D1156" s="48" t="s">
        <v>43</v>
      </c>
    </row>
    <row r="1157" spans="1:4" ht="19.5" customHeight="1" x14ac:dyDescent="0.15">
      <c r="A1157" s="48">
        <v>20946</v>
      </c>
      <c r="B1157" s="48" t="s">
        <v>1863</v>
      </c>
      <c r="C1157" s="48" t="s">
        <v>1864</v>
      </c>
      <c r="D1157" s="48" t="s">
        <v>43</v>
      </c>
    </row>
    <row r="1158" spans="1:4" ht="19.5" customHeight="1" x14ac:dyDescent="0.15">
      <c r="A1158" s="48">
        <v>20947</v>
      </c>
      <c r="B1158" s="48" t="s">
        <v>1863</v>
      </c>
      <c r="C1158" s="48" t="s">
        <v>1865</v>
      </c>
      <c r="D1158" s="48" t="s">
        <v>43</v>
      </c>
    </row>
    <row r="1159" spans="1:4" ht="19.5" customHeight="1" x14ac:dyDescent="0.15">
      <c r="A1159" s="48">
        <v>20950</v>
      </c>
      <c r="B1159" s="48" t="s">
        <v>10</v>
      </c>
      <c r="C1159" s="48" t="s">
        <v>1866</v>
      </c>
      <c r="D1159" s="48" t="s">
        <v>40</v>
      </c>
    </row>
    <row r="1160" spans="1:4" ht="19.5" customHeight="1" x14ac:dyDescent="0.15">
      <c r="A1160" s="48">
        <v>20956</v>
      </c>
      <c r="B1160" s="48" t="s">
        <v>1867</v>
      </c>
      <c r="C1160" s="48" t="s">
        <v>1868</v>
      </c>
      <c r="D1160" s="48" t="s">
        <v>38</v>
      </c>
    </row>
    <row r="1161" spans="1:4" ht="19.5" customHeight="1" x14ac:dyDescent="0.15">
      <c r="A1161" s="48">
        <v>20958</v>
      </c>
      <c r="B1161" s="48" t="s">
        <v>1869</v>
      </c>
      <c r="C1161" s="48" t="s">
        <v>1870</v>
      </c>
      <c r="D1161" s="48" t="s">
        <v>43</v>
      </c>
    </row>
    <row r="1162" spans="1:4" ht="19.5" customHeight="1" x14ac:dyDescent="0.15">
      <c r="A1162" s="48">
        <v>20959</v>
      </c>
      <c r="B1162" s="48" t="s">
        <v>1783</v>
      </c>
      <c r="C1162" s="48" t="s">
        <v>1871</v>
      </c>
      <c r="D1162" s="48" t="s">
        <v>38</v>
      </c>
    </row>
    <row r="1163" spans="1:4" ht="19.5" customHeight="1" x14ac:dyDescent="0.15">
      <c r="A1163" s="48">
        <v>20960</v>
      </c>
      <c r="B1163" s="48" t="s">
        <v>1783</v>
      </c>
      <c r="C1163" s="48" t="s">
        <v>1872</v>
      </c>
      <c r="D1163" s="48" t="s">
        <v>38</v>
      </c>
    </row>
    <row r="1164" spans="1:4" ht="19.5" customHeight="1" x14ac:dyDescent="0.15">
      <c r="A1164" s="48">
        <v>20961</v>
      </c>
      <c r="B1164" s="48" t="s">
        <v>1788</v>
      </c>
      <c r="C1164" s="48" t="s">
        <v>1873</v>
      </c>
      <c r="D1164" s="48" t="s">
        <v>38</v>
      </c>
    </row>
    <row r="1165" spans="1:4" ht="19.5" customHeight="1" x14ac:dyDescent="0.15">
      <c r="A1165" s="48">
        <v>20962</v>
      </c>
      <c r="B1165" s="48" t="s">
        <v>1792</v>
      </c>
      <c r="C1165" s="48" t="s">
        <v>1874</v>
      </c>
      <c r="D1165" s="48" t="s">
        <v>38</v>
      </c>
    </row>
    <row r="1166" spans="1:4" ht="19.5" customHeight="1" x14ac:dyDescent="0.15">
      <c r="A1166" s="48">
        <v>20963</v>
      </c>
      <c r="B1166" s="48" t="s">
        <v>1153</v>
      </c>
      <c r="C1166" s="48" t="s">
        <v>1875</v>
      </c>
      <c r="D1166" s="48" t="s">
        <v>43</v>
      </c>
    </row>
    <row r="1167" spans="1:4" ht="19.5" customHeight="1" x14ac:dyDescent="0.15">
      <c r="A1167" s="48">
        <v>20964</v>
      </c>
      <c r="B1167" s="48" t="s">
        <v>1876</v>
      </c>
      <c r="C1167" s="48" t="s">
        <v>1877</v>
      </c>
      <c r="D1167" s="48" t="s">
        <v>38</v>
      </c>
    </row>
    <row r="1168" spans="1:4" ht="19.5" customHeight="1" x14ac:dyDescent="0.15">
      <c r="A1168" s="48">
        <v>20965</v>
      </c>
      <c r="B1168" s="48" t="s">
        <v>676</v>
      </c>
      <c r="C1168" s="48" t="s">
        <v>1878</v>
      </c>
      <c r="D1168" s="48" t="s">
        <v>38</v>
      </c>
    </row>
    <row r="1169" spans="1:4" ht="19.5" customHeight="1" x14ac:dyDescent="0.15">
      <c r="A1169" s="48">
        <v>20966</v>
      </c>
      <c r="B1169" s="48" t="s">
        <v>1879</v>
      </c>
      <c r="C1169" s="48" t="s">
        <v>1880</v>
      </c>
      <c r="D1169" s="48" t="s">
        <v>38</v>
      </c>
    </row>
    <row r="1170" spans="1:4" ht="19.5" customHeight="1" x14ac:dyDescent="0.15">
      <c r="A1170" s="48">
        <v>20967</v>
      </c>
      <c r="B1170" s="48" t="s">
        <v>1879</v>
      </c>
      <c r="C1170" s="48" t="s">
        <v>1881</v>
      </c>
      <c r="D1170" s="48" t="s">
        <v>38</v>
      </c>
    </row>
    <row r="1171" spans="1:4" ht="19.5" customHeight="1" x14ac:dyDescent="0.15">
      <c r="A1171" s="48">
        <v>20968</v>
      </c>
      <c r="B1171" s="48" t="s">
        <v>1879</v>
      </c>
      <c r="C1171" s="48" t="s">
        <v>1882</v>
      </c>
      <c r="D1171" s="48" t="s">
        <v>38</v>
      </c>
    </row>
    <row r="1172" spans="1:4" ht="19.5" customHeight="1" x14ac:dyDescent="0.15">
      <c r="A1172" s="48">
        <v>20969</v>
      </c>
      <c r="B1172" s="48" t="s">
        <v>1883</v>
      </c>
      <c r="C1172" s="48" t="s">
        <v>1884</v>
      </c>
      <c r="D1172" s="48" t="s">
        <v>40</v>
      </c>
    </row>
    <row r="1173" spans="1:4" ht="19.5" customHeight="1" x14ac:dyDescent="0.15">
      <c r="A1173" s="48">
        <v>20970</v>
      </c>
      <c r="B1173" s="48" t="s">
        <v>1883</v>
      </c>
      <c r="C1173" s="48" t="s">
        <v>1884</v>
      </c>
      <c r="D1173" s="48" t="s">
        <v>40</v>
      </c>
    </row>
    <row r="1174" spans="1:4" ht="19.5" customHeight="1" x14ac:dyDescent="0.15">
      <c r="A1174" s="48">
        <v>20976</v>
      </c>
      <c r="B1174" s="48" t="s">
        <v>349</v>
      </c>
      <c r="C1174" s="48" t="s">
        <v>1885</v>
      </c>
      <c r="D1174" s="48" t="s">
        <v>40</v>
      </c>
    </row>
    <row r="1175" spans="1:4" ht="19.5" customHeight="1" x14ac:dyDescent="0.15">
      <c r="A1175" s="48">
        <v>20979</v>
      </c>
      <c r="B1175" s="48" t="s">
        <v>1886</v>
      </c>
      <c r="C1175" s="48" t="s">
        <v>1887</v>
      </c>
      <c r="D1175" s="48" t="s">
        <v>40</v>
      </c>
    </row>
    <row r="1176" spans="1:4" ht="19.5" customHeight="1" x14ac:dyDescent="0.15">
      <c r="A1176" s="48">
        <v>20980</v>
      </c>
      <c r="B1176" s="48" t="s">
        <v>1745</v>
      </c>
      <c r="C1176" s="48" t="s">
        <v>1888</v>
      </c>
      <c r="D1176" s="48" t="s">
        <v>40</v>
      </c>
    </row>
    <row r="1177" spans="1:4" ht="19.5" customHeight="1" x14ac:dyDescent="0.15">
      <c r="A1177" s="48">
        <v>20986</v>
      </c>
      <c r="B1177" s="48" t="s">
        <v>1889</v>
      </c>
      <c r="C1177" s="48" t="s">
        <v>1890</v>
      </c>
      <c r="D1177" s="48" t="s">
        <v>40</v>
      </c>
    </row>
    <row r="1178" spans="1:4" ht="19.5" customHeight="1" x14ac:dyDescent="0.15">
      <c r="A1178" s="48">
        <v>20990</v>
      </c>
      <c r="B1178" s="48" t="s">
        <v>1891</v>
      </c>
      <c r="C1178" s="48" t="s">
        <v>1892</v>
      </c>
      <c r="D1178" s="48" t="s">
        <v>40</v>
      </c>
    </row>
    <row r="1179" spans="1:4" ht="19.5" customHeight="1" x14ac:dyDescent="0.15">
      <c r="A1179" s="48">
        <v>20993</v>
      </c>
      <c r="B1179" s="48" t="s">
        <v>1893</v>
      </c>
      <c r="C1179" s="48" t="s">
        <v>1894</v>
      </c>
      <c r="D1179" s="48" t="s">
        <v>43</v>
      </c>
    </row>
    <row r="1180" spans="1:4" ht="19.5" customHeight="1" x14ac:dyDescent="0.15">
      <c r="A1180" s="48">
        <v>20995</v>
      </c>
      <c r="B1180" s="48" t="s">
        <v>505</v>
      </c>
      <c r="C1180" s="48" t="s">
        <v>1895</v>
      </c>
      <c r="D1180" s="48" t="s">
        <v>43</v>
      </c>
    </row>
    <row r="1181" spans="1:4" ht="19.5" customHeight="1" x14ac:dyDescent="0.15">
      <c r="A1181" s="48">
        <v>20997</v>
      </c>
      <c r="B1181" s="48" t="s">
        <v>505</v>
      </c>
      <c r="C1181" s="48" t="s">
        <v>1896</v>
      </c>
      <c r="D1181" s="48" t="s">
        <v>43</v>
      </c>
    </row>
    <row r="1182" spans="1:4" ht="19.5" customHeight="1" x14ac:dyDescent="0.15">
      <c r="A1182" s="48">
        <v>20998</v>
      </c>
      <c r="B1182" s="48" t="s">
        <v>505</v>
      </c>
      <c r="C1182" s="48" t="s">
        <v>1897</v>
      </c>
      <c r="D1182" s="48" t="s">
        <v>43</v>
      </c>
    </row>
    <row r="1183" spans="1:4" ht="19.5" customHeight="1" x14ac:dyDescent="0.15">
      <c r="A1183" s="48">
        <v>21009</v>
      </c>
      <c r="B1183" s="48" t="s">
        <v>1898</v>
      </c>
      <c r="C1183" s="48" t="s">
        <v>1899</v>
      </c>
      <c r="D1183" s="48" t="s">
        <v>40</v>
      </c>
    </row>
    <row r="1184" spans="1:4" ht="19.5" customHeight="1" x14ac:dyDescent="0.15">
      <c r="A1184" s="48">
        <v>21017</v>
      </c>
      <c r="B1184" s="48" t="s">
        <v>1900</v>
      </c>
      <c r="C1184" s="48" t="s">
        <v>1901</v>
      </c>
      <c r="D1184" s="48" t="s">
        <v>61</v>
      </c>
    </row>
    <row r="1185" spans="1:4" ht="19.5" customHeight="1" x14ac:dyDescent="0.15">
      <c r="A1185" s="48">
        <v>21018</v>
      </c>
      <c r="B1185" s="48" t="s">
        <v>1900</v>
      </c>
      <c r="C1185" s="48" t="s">
        <v>1902</v>
      </c>
      <c r="D1185" s="48" t="s">
        <v>61</v>
      </c>
    </row>
    <row r="1186" spans="1:4" ht="19.5" customHeight="1" x14ac:dyDescent="0.15">
      <c r="A1186" s="48">
        <v>21020</v>
      </c>
      <c r="B1186" s="48" t="s">
        <v>1903</v>
      </c>
      <c r="C1186" s="48" t="s">
        <v>1904</v>
      </c>
      <c r="D1186" s="48" t="s">
        <v>40</v>
      </c>
    </row>
    <row r="1187" spans="1:4" ht="19.5" customHeight="1" x14ac:dyDescent="0.15">
      <c r="A1187" s="48">
        <v>21025</v>
      </c>
      <c r="B1187" s="48" t="s">
        <v>1905</v>
      </c>
      <c r="C1187" s="48" t="s">
        <v>1906</v>
      </c>
      <c r="D1187" s="48" t="s">
        <v>61</v>
      </c>
    </row>
    <row r="1188" spans="1:4" ht="19.5" customHeight="1" x14ac:dyDescent="0.15">
      <c r="A1188" s="48">
        <v>21027</v>
      </c>
      <c r="B1188" s="48" t="s">
        <v>1907</v>
      </c>
      <c r="C1188" s="48" t="s">
        <v>1908</v>
      </c>
      <c r="D1188" s="48" t="s">
        <v>61</v>
      </c>
    </row>
    <row r="1189" spans="1:4" ht="19.5" customHeight="1" x14ac:dyDescent="0.15">
      <c r="A1189" s="48">
        <v>21032</v>
      </c>
      <c r="B1189" s="48" t="s">
        <v>58</v>
      </c>
      <c r="C1189" s="48" t="s">
        <v>11</v>
      </c>
      <c r="D1189" s="48" t="s">
        <v>40</v>
      </c>
    </row>
    <row r="1190" spans="1:4" ht="19.5" customHeight="1" x14ac:dyDescent="0.15">
      <c r="A1190" s="48">
        <v>21033</v>
      </c>
      <c r="B1190" s="48" t="s">
        <v>58</v>
      </c>
      <c r="C1190" s="48" t="s">
        <v>12</v>
      </c>
      <c r="D1190" s="48" t="s">
        <v>40</v>
      </c>
    </row>
    <row r="1191" spans="1:4" ht="19.5" customHeight="1" x14ac:dyDescent="0.15">
      <c r="A1191" s="48">
        <v>21034</v>
      </c>
      <c r="B1191" s="48" t="s">
        <v>1909</v>
      </c>
      <c r="C1191" s="48" t="s">
        <v>1910</v>
      </c>
      <c r="D1191" s="48" t="s">
        <v>40</v>
      </c>
    </row>
    <row r="1192" spans="1:4" ht="19.5" customHeight="1" x14ac:dyDescent="0.15">
      <c r="A1192" s="48">
        <v>21035</v>
      </c>
      <c r="B1192" s="48" t="s">
        <v>1909</v>
      </c>
      <c r="C1192" s="48" t="s">
        <v>1911</v>
      </c>
      <c r="D1192" s="48" t="s">
        <v>40</v>
      </c>
    </row>
    <row r="1193" spans="1:4" ht="19.5" customHeight="1" x14ac:dyDescent="0.15">
      <c r="A1193" s="48">
        <v>21038</v>
      </c>
      <c r="B1193" s="48" t="s">
        <v>1912</v>
      </c>
      <c r="C1193" s="48" t="s">
        <v>1913</v>
      </c>
      <c r="D1193" s="48" t="s">
        <v>6</v>
      </c>
    </row>
    <row r="1194" spans="1:4" ht="19.5" customHeight="1" x14ac:dyDescent="0.15">
      <c r="A1194" s="48">
        <v>21041</v>
      </c>
      <c r="B1194" s="48" t="s">
        <v>1914</v>
      </c>
      <c r="C1194" s="48" t="s">
        <v>1915</v>
      </c>
      <c r="D1194" s="48" t="s">
        <v>38</v>
      </c>
    </row>
    <row r="1195" spans="1:4" ht="19.5" customHeight="1" x14ac:dyDescent="0.15">
      <c r="A1195" s="48">
        <v>21046</v>
      </c>
      <c r="B1195" s="48" t="s">
        <v>883</v>
      </c>
      <c r="C1195" s="48" t="s">
        <v>1916</v>
      </c>
      <c r="D1195" s="48" t="s">
        <v>38</v>
      </c>
    </row>
    <row r="1196" spans="1:4" ht="19.5" customHeight="1" x14ac:dyDescent="0.15">
      <c r="A1196" s="48">
        <v>21048</v>
      </c>
      <c r="B1196" s="48" t="s">
        <v>1917</v>
      </c>
      <c r="C1196" s="48" t="s">
        <v>1918</v>
      </c>
      <c r="D1196" s="48" t="s">
        <v>40</v>
      </c>
    </row>
    <row r="1197" spans="1:4" ht="19.5" customHeight="1" x14ac:dyDescent="0.15">
      <c r="A1197" s="48">
        <v>21049</v>
      </c>
      <c r="B1197" s="48" t="s">
        <v>1917</v>
      </c>
      <c r="C1197" s="48" t="s">
        <v>1919</v>
      </c>
      <c r="D1197" s="48" t="s">
        <v>40</v>
      </c>
    </row>
    <row r="1198" spans="1:4" ht="19.5" customHeight="1" x14ac:dyDescent="0.15">
      <c r="A1198" s="48">
        <v>21050</v>
      </c>
      <c r="B1198" s="48" t="s">
        <v>1920</v>
      </c>
      <c r="C1198" s="48" t="s">
        <v>1921</v>
      </c>
      <c r="D1198" s="48" t="s">
        <v>54</v>
      </c>
    </row>
    <row r="1199" spans="1:4" ht="19.5" customHeight="1" x14ac:dyDescent="0.15">
      <c r="A1199" s="48">
        <v>21051</v>
      </c>
      <c r="B1199" s="48" t="s">
        <v>1920</v>
      </c>
      <c r="C1199" s="48" t="s">
        <v>1922</v>
      </c>
      <c r="D1199" s="48" t="s">
        <v>54</v>
      </c>
    </row>
    <row r="1200" spans="1:4" ht="19.5" customHeight="1" x14ac:dyDescent="0.15">
      <c r="A1200" s="48">
        <v>21052</v>
      </c>
      <c r="B1200" s="48" t="s">
        <v>1923</v>
      </c>
      <c r="C1200" s="48" t="s">
        <v>1924</v>
      </c>
      <c r="D1200" s="48" t="s">
        <v>61</v>
      </c>
    </row>
    <row r="1201" spans="1:4" ht="19.5" customHeight="1" x14ac:dyDescent="0.15">
      <c r="A1201" s="48">
        <v>21053</v>
      </c>
      <c r="B1201" s="48" t="s">
        <v>1925</v>
      </c>
      <c r="C1201" s="48" t="s">
        <v>1926</v>
      </c>
      <c r="D1201" s="48" t="s">
        <v>61</v>
      </c>
    </row>
    <row r="1202" spans="1:4" ht="19.5" customHeight="1" x14ac:dyDescent="0.15">
      <c r="A1202" s="48">
        <v>21055</v>
      </c>
      <c r="B1202" s="48" t="s">
        <v>1927</v>
      </c>
      <c r="C1202" s="48" t="s">
        <v>1928</v>
      </c>
      <c r="D1202" s="48" t="s">
        <v>38</v>
      </c>
    </row>
    <row r="1203" spans="1:4" ht="19.5" customHeight="1" x14ac:dyDescent="0.15">
      <c r="A1203" s="48">
        <v>21056</v>
      </c>
      <c r="B1203" s="48" t="s">
        <v>1927</v>
      </c>
      <c r="C1203" s="48" t="s">
        <v>1929</v>
      </c>
      <c r="D1203" s="48" t="s">
        <v>38</v>
      </c>
    </row>
    <row r="1204" spans="1:4" ht="19.5" customHeight="1" x14ac:dyDescent="0.15">
      <c r="A1204" s="48">
        <v>21057</v>
      </c>
      <c r="B1204" s="48" t="s">
        <v>1739</v>
      </c>
      <c r="C1204" s="48" t="s">
        <v>1930</v>
      </c>
      <c r="D1204" s="48" t="s">
        <v>38</v>
      </c>
    </row>
    <row r="1205" spans="1:4" ht="19.5" customHeight="1" x14ac:dyDescent="0.15">
      <c r="A1205" s="48">
        <v>21060</v>
      </c>
      <c r="B1205" s="48" t="s">
        <v>1931</v>
      </c>
      <c r="C1205" s="48" t="s">
        <v>1932</v>
      </c>
      <c r="D1205" s="48" t="s">
        <v>38</v>
      </c>
    </row>
    <row r="1206" spans="1:4" ht="19.5" customHeight="1" x14ac:dyDescent="0.15">
      <c r="A1206" s="48">
        <v>21065</v>
      </c>
      <c r="B1206" s="48" t="s">
        <v>1933</v>
      </c>
      <c r="C1206" s="48" t="s">
        <v>1934</v>
      </c>
      <c r="D1206" s="48" t="s">
        <v>43</v>
      </c>
    </row>
    <row r="1207" spans="1:4" ht="19.5" customHeight="1" x14ac:dyDescent="0.15">
      <c r="A1207" s="48">
        <v>21066</v>
      </c>
      <c r="B1207" s="48" t="s">
        <v>1933</v>
      </c>
      <c r="C1207" s="48" t="s">
        <v>1935</v>
      </c>
      <c r="D1207" s="48" t="s">
        <v>43</v>
      </c>
    </row>
    <row r="1208" spans="1:4" ht="19.5" customHeight="1" x14ac:dyDescent="0.15">
      <c r="A1208" s="48">
        <v>21070</v>
      </c>
      <c r="B1208" s="48" t="s">
        <v>1936</v>
      </c>
      <c r="C1208" s="48" t="s">
        <v>1937</v>
      </c>
      <c r="D1208" s="48" t="s">
        <v>38</v>
      </c>
    </row>
    <row r="1209" spans="1:4" ht="19.5" customHeight="1" x14ac:dyDescent="0.15">
      <c r="A1209" s="48">
        <v>21072</v>
      </c>
      <c r="B1209" s="48" t="s">
        <v>1938</v>
      </c>
      <c r="C1209" s="48" t="s">
        <v>1939</v>
      </c>
      <c r="D1209" s="48" t="s">
        <v>43</v>
      </c>
    </row>
    <row r="1210" spans="1:4" ht="19.5" customHeight="1" x14ac:dyDescent="0.15">
      <c r="A1210" s="48">
        <v>21073</v>
      </c>
      <c r="B1210" s="48" t="s">
        <v>412</v>
      </c>
      <c r="C1210" s="48" t="s">
        <v>1940</v>
      </c>
      <c r="D1210" s="48" t="s">
        <v>45</v>
      </c>
    </row>
    <row r="1211" spans="1:4" ht="19.5" customHeight="1" x14ac:dyDescent="0.15">
      <c r="A1211" s="48">
        <v>21074</v>
      </c>
      <c r="B1211" s="48" t="s">
        <v>883</v>
      </c>
      <c r="C1211" s="48" t="s">
        <v>1941</v>
      </c>
      <c r="D1211" s="48" t="s">
        <v>38</v>
      </c>
    </row>
    <row r="1212" spans="1:4" ht="19.5" customHeight="1" x14ac:dyDescent="0.15">
      <c r="A1212" s="48">
        <v>21075</v>
      </c>
      <c r="B1212" s="48" t="s">
        <v>1844</v>
      </c>
      <c r="C1212" s="48" t="s">
        <v>1942</v>
      </c>
      <c r="D1212" s="48" t="s">
        <v>40</v>
      </c>
    </row>
    <row r="1213" spans="1:4" ht="19.5" customHeight="1" x14ac:dyDescent="0.15">
      <c r="A1213" s="48">
        <v>21076</v>
      </c>
      <c r="B1213" s="48" t="s">
        <v>47</v>
      </c>
      <c r="C1213" s="48" t="s">
        <v>1943</v>
      </c>
      <c r="D1213" s="48" t="s">
        <v>41</v>
      </c>
    </row>
    <row r="1214" spans="1:4" ht="19.5" customHeight="1" x14ac:dyDescent="0.15">
      <c r="A1214" s="48">
        <v>21077</v>
      </c>
      <c r="B1214" s="48" t="s">
        <v>47</v>
      </c>
      <c r="C1214" s="48" t="s">
        <v>1944</v>
      </c>
      <c r="D1214" s="48" t="s">
        <v>41</v>
      </c>
    </row>
    <row r="1215" spans="1:4" ht="19.5" customHeight="1" x14ac:dyDescent="0.15">
      <c r="A1215" s="48">
        <v>21079</v>
      </c>
      <c r="B1215" s="48" t="s">
        <v>780</v>
      </c>
      <c r="C1215" s="48" t="s">
        <v>1945</v>
      </c>
      <c r="D1215" s="48" t="s">
        <v>43</v>
      </c>
    </row>
    <row r="1216" spans="1:4" ht="19.5" customHeight="1" x14ac:dyDescent="0.15">
      <c r="A1216" s="48">
        <v>21084</v>
      </c>
      <c r="B1216" s="48" t="s">
        <v>1946</v>
      </c>
      <c r="C1216" s="48" t="s">
        <v>1947</v>
      </c>
      <c r="D1216" s="48" t="s">
        <v>40</v>
      </c>
    </row>
    <row r="1217" spans="1:4" ht="19.5" customHeight="1" x14ac:dyDescent="0.15">
      <c r="A1217" s="48">
        <v>21086</v>
      </c>
      <c r="B1217" s="48" t="s">
        <v>1636</v>
      </c>
      <c r="C1217" s="48" t="s">
        <v>1948</v>
      </c>
      <c r="D1217" s="48" t="s">
        <v>54</v>
      </c>
    </row>
    <row r="1218" spans="1:4" ht="19.5" customHeight="1" x14ac:dyDescent="0.15">
      <c r="A1218" s="48">
        <v>21087</v>
      </c>
      <c r="B1218" s="48" t="s">
        <v>1636</v>
      </c>
      <c r="C1218" s="48" t="s">
        <v>1949</v>
      </c>
      <c r="D1218" s="48" t="s">
        <v>54</v>
      </c>
    </row>
    <row r="1219" spans="1:4" ht="19.5" customHeight="1" x14ac:dyDescent="0.15">
      <c r="A1219" s="48">
        <v>21095</v>
      </c>
      <c r="B1219" s="48" t="s">
        <v>1676</v>
      </c>
      <c r="C1219" s="48" t="s">
        <v>1950</v>
      </c>
      <c r="D1219" s="48" t="s">
        <v>38</v>
      </c>
    </row>
    <row r="1220" spans="1:4" ht="19.5" customHeight="1" x14ac:dyDescent="0.15">
      <c r="A1220" s="48">
        <v>21097</v>
      </c>
      <c r="B1220" s="48" t="s">
        <v>1951</v>
      </c>
      <c r="C1220" s="48" t="s">
        <v>1952</v>
      </c>
      <c r="D1220" s="48" t="s">
        <v>38</v>
      </c>
    </row>
    <row r="1221" spans="1:4" ht="19.5" customHeight="1" x14ac:dyDescent="0.15">
      <c r="A1221" s="48">
        <v>21098</v>
      </c>
      <c r="B1221" s="48" t="s">
        <v>1951</v>
      </c>
      <c r="C1221" s="48" t="s">
        <v>1953</v>
      </c>
      <c r="D1221" s="48" t="s">
        <v>38</v>
      </c>
    </row>
    <row r="1222" spans="1:4" ht="19.5" customHeight="1" x14ac:dyDescent="0.15">
      <c r="A1222" s="48">
        <v>21103</v>
      </c>
      <c r="B1222" s="48" t="s">
        <v>1674</v>
      </c>
      <c r="C1222" s="48" t="s">
        <v>1954</v>
      </c>
      <c r="D1222" s="48" t="s">
        <v>43</v>
      </c>
    </row>
    <row r="1223" spans="1:4" ht="19.5" customHeight="1" x14ac:dyDescent="0.15">
      <c r="A1223" s="48">
        <v>21105</v>
      </c>
      <c r="B1223" s="48" t="s">
        <v>1711</v>
      </c>
      <c r="C1223" s="48" t="s">
        <v>1955</v>
      </c>
      <c r="D1223" s="48" t="s">
        <v>43</v>
      </c>
    </row>
    <row r="1224" spans="1:4" ht="19.5" customHeight="1" x14ac:dyDescent="0.15">
      <c r="A1224" s="48">
        <v>21108</v>
      </c>
      <c r="B1224" s="48" t="s">
        <v>1956</v>
      </c>
      <c r="C1224" s="48" t="s">
        <v>1957</v>
      </c>
      <c r="D1224" s="48" t="s">
        <v>38</v>
      </c>
    </row>
    <row r="1225" spans="1:4" ht="19.5" customHeight="1" x14ac:dyDescent="0.15">
      <c r="A1225" s="48">
        <v>21112</v>
      </c>
      <c r="B1225" s="48" t="s">
        <v>8</v>
      </c>
      <c r="C1225" s="48" t="s">
        <v>1958</v>
      </c>
      <c r="D1225" s="48" t="s">
        <v>40</v>
      </c>
    </row>
    <row r="1226" spans="1:4" ht="19.5" customHeight="1" x14ac:dyDescent="0.15">
      <c r="A1226" s="48">
        <v>21115</v>
      </c>
      <c r="B1226" s="48" t="s">
        <v>1467</v>
      </c>
      <c r="C1226" s="48" t="s">
        <v>1959</v>
      </c>
      <c r="D1226" s="48" t="s">
        <v>43</v>
      </c>
    </row>
    <row r="1227" spans="1:4" ht="19.5" customHeight="1" x14ac:dyDescent="0.15">
      <c r="A1227" s="48">
        <v>21116</v>
      </c>
      <c r="B1227" s="48" t="s">
        <v>1465</v>
      </c>
      <c r="C1227" s="48" t="s">
        <v>1960</v>
      </c>
      <c r="D1227" s="48" t="s">
        <v>43</v>
      </c>
    </row>
    <row r="1228" spans="1:4" ht="19.5" customHeight="1" x14ac:dyDescent="0.15">
      <c r="A1228" s="48">
        <v>21117</v>
      </c>
      <c r="B1228" s="48" t="s">
        <v>1961</v>
      </c>
      <c r="C1228" s="48" t="s">
        <v>1962</v>
      </c>
      <c r="D1228" s="48" t="s">
        <v>40</v>
      </c>
    </row>
    <row r="1229" spans="1:4" ht="19.5" customHeight="1" x14ac:dyDescent="0.15">
      <c r="A1229" s="48">
        <v>21120</v>
      </c>
      <c r="B1229" s="48" t="s">
        <v>1963</v>
      </c>
      <c r="C1229" s="48" t="s">
        <v>1964</v>
      </c>
      <c r="D1229" s="48" t="s">
        <v>43</v>
      </c>
    </row>
    <row r="1230" spans="1:4" ht="19.5" customHeight="1" x14ac:dyDescent="0.15">
      <c r="A1230" s="48">
        <v>21131</v>
      </c>
      <c r="B1230" s="48" t="s">
        <v>1965</v>
      </c>
      <c r="C1230" s="48" t="s">
        <v>1966</v>
      </c>
      <c r="D1230" s="48" t="s">
        <v>43</v>
      </c>
    </row>
    <row r="1231" spans="1:4" ht="19.5" customHeight="1" x14ac:dyDescent="0.15">
      <c r="A1231" s="48">
        <v>21132</v>
      </c>
      <c r="B1231" s="48" t="s">
        <v>1967</v>
      </c>
      <c r="C1231" s="48" t="s">
        <v>1968</v>
      </c>
      <c r="D1231" s="48" t="s">
        <v>43</v>
      </c>
    </row>
    <row r="1232" spans="1:4" ht="19.5" customHeight="1" x14ac:dyDescent="0.15">
      <c r="A1232" s="48">
        <v>21133</v>
      </c>
      <c r="B1232" s="48" t="s">
        <v>1969</v>
      </c>
      <c r="C1232" s="48" t="s">
        <v>1970</v>
      </c>
      <c r="D1232" s="48" t="s">
        <v>43</v>
      </c>
    </row>
    <row r="1233" spans="1:4" ht="19.5" customHeight="1" x14ac:dyDescent="0.15">
      <c r="A1233" s="48">
        <v>21135</v>
      </c>
      <c r="B1233" s="48" t="s">
        <v>1969</v>
      </c>
      <c r="C1233" s="48" t="s">
        <v>1971</v>
      </c>
      <c r="D1233" s="48" t="s">
        <v>43</v>
      </c>
    </row>
    <row r="1234" spans="1:4" ht="19.5" customHeight="1" x14ac:dyDescent="0.15">
      <c r="A1234" s="48">
        <v>21136</v>
      </c>
      <c r="B1234" s="48" t="s">
        <v>1972</v>
      </c>
      <c r="C1234" s="48" t="s">
        <v>1973</v>
      </c>
      <c r="D1234" s="48" t="s">
        <v>43</v>
      </c>
    </row>
    <row r="1235" spans="1:4" ht="19.5" customHeight="1" x14ac:dyDescent="0.15">
      <c r="A1235" s="48">
        <v>21137</v>
      </c>
      <c r="B1235" s="48" t="s">
        <v>1972</v>
      </c>
      <c r="C1235" s="48" t="s">
        <v>1974</v>
      </c>
      <c r="D1235" s="48" t="s">
        <v>43</v>
      </c>
    </row>
    <row r="1236" spans="1:4" ht="19.5" customHeight="1" x14ac:dyDescent="0.15">
      <c r="A1236" s="48">
        <v>21141</v>
      </c>
      <c r="B1236" s="48" t="s">
        <v>1975</v>
      </c>
      <c r="C1236" s="48" t="s">
        <v>1976</v>
      </c>
      <c r="D1236" s="48" t="s">
        <v>61</v>
      </c>
    </row>
    <row r="1237" spans="1:4" ht="19.5" customHeight="1" x14ac:dyDescent="0.15">
      <c r="A1237" s="48">
        <v>21143</v>
      </c>
      <c r="B1237" s="48" t="s">
        <v>1977</v>
      </c>
      <c r="C1237" s="48" t="s">
        <v>1978</v>
      </c>
      <c r="D1237" s="48" t="s">
        <v>43</v>
      </c>
    </row>
    <row r="1238" spans="1:4" ht="19.5" customHeight="1" x14ac:dyDescent="0.15">
      <c r="A1238" s="48">
        <v>21145</v>
      </c>
      <c r="B1238" s="48" t="s">
        <v>1979</v>
      </c>
      <c r="C1238" s="48" t="s">
        <v>1980</v>
      </c>
      <c r="D1238" s="48" t="s">
        <v>54</v>
      </c>
    </row>
    <row r="1239" spans="1:4" ht="19.5" customHeight="1" x14ac:dyDescent="0.15">
      <c r="A1239" s="48">
        <v>21146</v>
      </c>
      <c r="B1239" s="48" t="s">
        <v>573</v>
      </c>
      <c r="C1239" s="48" t="s">
        <v>1981</v>
      </c>
      <c r="D1239" s="48" t="s">
        <v>43</v>
      </c>
    </row>
    <row r="1240" spans="1:4" ht="19.5" customHeight="1" x14ac:dyDescent="0.15">
      <c r="A1240" s="48">
        <v>21147</v>
      </c>
      <c r="B1240" s="48" t="s">
        <v>573</v>
      </c>
      <c r="C1240" s="48" t="s">
        <v>1982</v>
      </c>
      <c r="D1240" s="48" t="s">
        <v>43</v>
      </c>
    </row>
    <row r="1241" spans="1:4" ht="19.5" customHeight="1" x14ac:dyDescent="0.15">
      <c r="A1241" s="48">
        <v>21148</v>
      </c>
      <c r="B1241" s="48" t="s">
        <v>573</v>
      </c>
      <c r="C1241" s="48" t="s">
        <v>1983</v>
      </c>
      <c r="D1241" s="48" t="s">
        <v>43</v>
      </c>
    </row>
    <row r="1242" spans="1:4" ht="19.5" customHeight="1" x14ac:dyDescent="0.15">
      <c r="A1242" s="48">
        <v>21155</v>
      </c>
      <c r="B1242" s="48" t="s">
        <v>1984</v>
      </c>
      <c r="C1242" s="48" t="s">
        <v>1985</v>
      </c>
      <c r="D1242" s="48" t="s">
        <v>43</v>
      </c>
    </row>
    <row r="1243" spans="1:4" ht="19.5" customHeight="1" x14ac:dyDescent="0.15">
      <c r="A1243" s="48">
        <v>21165</v>
      </c>
      <c r="B1243" s="48" t="s">
        <v>1462</v>
      </c>
      <c r="C1243" s="48" t="s">
        <v>1986</v>
      </c>
      <c r="D1243" s="48" t="s">
        <v>43</v>
      </c>
    </row>
    <row r="1244" spans="1:4" ht="19.5" customHeight="1" x14ac:dyDescent="0.15">
      <c r="A1244" s="48">
        <v>21166</v>
      </c>
      <c r="B1244" s="48" t="s">
        <v>1462</v>
      </c>
      <c r="C1244" s="48" t="s">
        <v>1987</v>
      </c>
      <c r="D1244" s="48" t="s">
        <v>43</v>
      </c>
    </row>
    <row r="1245" spans="1:4" ht="19.5" customHeight="1" x14ac:dyDescent="0.15">
      <c r="A1245" s="48">
        <v>21167</v>
      </c>
      <c r="B1245" s="48" t="s">
        <v>1984</v>
      </c>
      <c r="C1245" s="48" t="s">
        <v>1988</v>
      </c>
      <c r="D1245" s="48" t="s">
        <v>43</v>
      </c>
    </row>
    <row r="1246" spans="1:4" ht="19.5" customHeight="1" x14ac:dyDescent="0.15">
      <c r="A1246" s="48">
        <v>21175</v>
      </c>
      <c r="B1246" s="48" t="s">
        <v>1989</v>
      </c>
      <c r="C1246" s="48" t="s">
        <v>1990</v>
      </c>
      <c r="D1246" s="48" t="s">
        <v>43</v>
      </c>
    </row>
    <row r="1247" spans="1:4" ht="19.5" customHeight="1" x14ac:dyDescent="0.15">
      <c r="A1247" s="48">
        <v>21185</v>
      </c>
      <c r="B1247" s="48" t="s">
        <v>1991</v>
      </c>
      <c r="C1247" s="48" t="s">
        <v>1992</v>
      </c>
      <c r="D1247" s="48" t="s">
        <v>40</v>
      </c>
    </row>
    <row r="1248" spans="1:4" ht="19.5" customHeight="1" x14ac:dyDescent="0.15">
      <c r="A1248" s="48">
        <v>21186</v>
      </c>
      <c r="B1248" s="48" t="s">
        <v>1993</v>
      </c>
      <c r="C1248" s="48" t="s">
        <v>1994</v>
      </c>
      <c r="D1248" s="48" t="s">
        <v>61</v>
      </c>
    </row>
    <row r="1249" spans="1:4" ht="19.5" customHeight="1" x14ac:dyDescent="0.15">
      <c r="A1249" s="48">
        <v>21191</v>
      </c>
      <c r="B1249" s="48" t="s">
        <v>1995</v>
      </c>
      <c r="C1249" s="48" t="s">
        <v>1996</v>
      </c>
      <c r="D1249" s="48" t="s">
        <v>61</v>
      </c>
    </row>
    <row r="1250" spans="1:4" ht="19.5" customHeight="1" x14ac:dyDescent="0.15">
      <c r="A1250" s="48">
        <v>21195</v>
      </c>
      <c r="B1250" s="48" t="s">
        <v>1997</v>
      </c>
      <c r="C1250" s="48" t="s">
        <v>1998</v>
      </c>
      <c r="D1250" s="48" t="s">
        <v>40</v>
      </c>
    </row>
    <row r="1251" spans="1:4" ht="19.5" customHeight="1" x14ac:dyDescent="0.15">
      <c r="A1251" s="48">
        <v>21199</v>
      </c>
      <c r="B1251" s="48" t="s">
        <v>1991</v>
      </c>
      <c r="C1251" s="48" t="s">
        <v>1999</v>
      </c>
      <c r="D1251" s="48" t="s">
        <v>40</v>
      </c>
    </row>
    <row r="1252" spans="1:4" ht="19.5" customHeight="1" x14ac:dyDescent="0.15">
      <c r="A1252" s="48">
        <v>21203</v>
      </c>
      <c r="B1252" s="48" t="s">
        <v>505</v>
      </c>
      <c r="C1252" s="48" t="s">
        <v>2000</v>
      </c>
      <c r="D1252" s="48" t="s">
        <v>43</v>
      </c>
    </row>
    <row r="1253" spans="1:4" ht="19.5" customHeight="1" x14ac:dyDescent="0.15">
      <c r="A1253" s="48">
        <v>21205</v>
      </c>
      <c r="B1253" s="48" t="s">
        <v>52</v>
      </c>
      <c r="C1253" s="48" t="s">
        <v>2001</v>
      </c>
      <c r="D1253" s="48" t="s">
        <v>41</v>
      </c>
    </row>
    <row r="1254" spans="1:4" ht="19.5" customHeight="1" x14ac:dyDescent="0.15">
      <c r="A1254" s="48">
        <v>21208</v>
      </c>
      <c r="B1254" s="48" t="s">
        <v>2002</v>
      </c>
      <c r="C1254" s="48" t="s">
        <v>2003</v>
      </c>
      <c r="D1254" s="48" t="s">
        <v>43</v>
      </c>
    </row>
    <row r="1255" spans="1:4" ht="19.5" customHeight="1" x14ac:dyDescent="0.15">
      <c r="A1255" s="48">
        <v>21209</v>
      </c>
      <c r="B1255" s="48" t="s">
        <v>2002</v>
      </c>
      <c r="C1255" s="48" t="s">
        <v>2004</v>
      </c>
      <c r="D1255" s="48" t="s">
        <v>43</v>
      </c>
    </row>
    <row r="1256" spans="1:4" ht="19.5" customHeight="1" x14ac:dyDescent="0.15">
      <c r="A1256" s="48">
        <v>21216</v>
      </c>
      <c r="B1256" s="48" t="s">
        <v>52</v>
      </c>
      <c r="C1256" s="48" t="s">
        <v>13</v>
      </c>
      <c r="D1256" s="48" t="s">
        <v>41</v>
      </c>
    </row>
    <row r="1257" spans="1:4" ht="19.5" customHeight="1" x14ac:dyDescent="0.15">
      <c r="A1257" s="48">
        <v>21217</v>
      </c>
      <c r="B1257" s="48" t="s">
        <v>2005</v>
      </c>
      <c r="C1257" s="48" t="s">
        <v>2006</v>
      </c>
      <c r="D1257" s="48" t="s">
        <v>43</v>
      </c>
    </row>
    <row r="1258" spans="1:4" ht="19.5" customHeight="1" x14ac:dyDescent="0.15">
      <c r="A1258" s="48">
        <v>21218</v>
      </c>
      <c r="B1258" s="48" t="s">
        <v>1993</v>
      </c>
      <c r="C1258" s="48" t="s">
        <v>2007</v>
      </c>
      <c r="D1258" s="48" t="s">
        <v>61</v>
      </c>
    </row>
    <row r="1259" spans="1:4" ht="19.5" customHeight="1" x14ac:dyDescent="0.15">
      <c r="A1259" s="48">
        <v>21220</v>
      </c>
      <c r="B1259" s="48" t="s">
        <v>154</v>
      </c>
      <c r="C1259" s="48" t="s">
        <v>2008</v>
      </c>
      <c r="D1259" s="48" t="s">
        <v>38</v>
      </c>
    </row>
    <row r="1260" spans="1:4" ht="19.5" customHeight="1" x14ac:dyDescent="0.15">
      <c r="A1260" s="48">
        <v>21226</v>
      </c>
      <c r="B1260" s="48" t="s">
        <v>2009</v>
      </c>
      <c r="C1260" s="48" t="s">
        <v>2010</v>
      </c>
      <c r="D1260" s="48" t="s">
        <v>61</v>
      </c>
    </row>
    <row r="1261" spans="1:4" ht="19.5" customHeight="1" x14ac:dyDescent="0.15">
      <c r="A1261" s="48">
        <v>21229</v>
      </c>
      <c r="B1261" s="48" t="s">
        <v>691</v>
      </c>
      <c r="C1261" s="48" t="s">
        <v>2011</v>
      </c>
      <c r="D1261" s="48" t="s">
        <v>43</v>
      </c>
    </row>
    <row r="1262" spans="1:4" ht="19.5" customHeight="1" x14ac:dyDescent="0.15">
      <c r="A1262" s="48">
        <v>21231</v>
      </c>
      <c r="B1262" s="48" t="s">
        <v>641</v>
      </c>
      <c r="C1262" s="48" t="s">
        <v>2012</v>
      </c>
      <c r="D1262" s="48" t="s">
        <v>43</v>
      </c>
    </row>
    <row r="1263" spans="1:4" ht="19.5" customHeight="1" x14ac:dyDescent="0.15">
      <c r="A1263" s="48">
        <v>21233</v>
      </c>
      <c r="B1263" s="48" t="s">
        <v>505</v>
      </c>
      <c r="C1263" s="48" t="s">
        <v>2013</v>
      </c>
      <c r="D1263" s="48" t="s">
        <v>43</v>
      </c>
    </row>
    <row r="1264" spans="1:4" ht="19.5" customHeight="1" x14ac:dyDescent="0.15">
      <c r="A1264" s="48">
        <v>21237</v>
      </c>
      <c r="B1264" s="48" t="s">
        <v>2014</v>
      </c>
      <c r="C1264" s="48" t="s">
        <v>2015</v>
      </c>
      <c r="D1264" s="48" t="s">
        <v>38</v>
      </c>
    </row>
    <row r="1265" spans="1:4" ht="19.5" customHeight="1" x14ac:dyDescent="0.15">
      <c r="A1265" s="48">
        <v>21241</v>
      </c>
      <c r="B1265" s="48" t="s">
        <v>505</v>
      </c>
      <c r="C1265" s="48" t="s">
        <v>2016</v>
      </c>
      <c r="D1265" s="48" t="s">
        <v>43</v>
      </c>
    </row>
    <row r="1266" spans="1:4" ht="19.5" customHeight="1" x14ac:dyDescent="0.15">
      <c r="A1266" s="48">
        <v>21242</v>
      </c>
      <c r="B1266" s="48" t="s">
        <v>1779</v>
      </c>
      <c r="C1266" s="48" t="s">
        <v>2017</v>
      </c>
      <c r="D1266" s="48" t="s">
        <v>38</v>
      </c>
    </row>
    <row r="1267" spans="1:4" ht="19.5" customHeight="1" x14ac:dyDescent="0.15">
      <c r="A1267" s="48">
        <v>21247</v>
      </c>
      <c r="B1267" s="48" t="s">
        <v>899</v>
      </c>
      <c r="C1267" s="48" t="s">
        <v>2018</v>
      </c>
      <c r="D1267" s="48" t="s">
        <v>40</v>
      </c>
    </row>
    <row r="1268" spans="1:4" ht="19.5" customHeight="1" x14ac:dyDescent="0.15">
      <c r="A1268" s="48">
        <v>21248</v>
      </c>
      <c r="B1268" s="48" t="s">
        <v>1792</v>
      </c>
      <c r="C1268" s="48" t="s">
        <v>2019</v>
      </c>
      <c r="D1268" s="48" t="s">
        <v>38</v>
      </c>
    </row>
    <row r="1269" spans="1:4" ht="19.5" customHeight="1" x14ac:dyDescent="0.15">
      <c r="A1269" s="48">
        <v>21249</v>
      </c>
      <c r="B1269" s="48" t="s">
        <v>2020</v>
      </c>
      <c r="C1269" s="48" t="s">
        <v>2021</v>
      </c>
      <c r="D1269" s="48" t="s">
        <v>54</v>
      </c>
    </row>
    <row r="1270" spans="1:4" ht="19.5" customHeight="1" x14ac:dyDescent="0.15">
      <c r="A1270" s="48">
        <v>21250</v>
      </c>
      <c r="B1270" s="48" t="s">
        <v>2022</v>
      </c>
      <c r="C1270" s="48" t="s">
        <v>2023</v>
      </c>
      <c r="D1270" s="48" t="s">
        <v>61</v>
      </c>
    </row>
    <row r="1271" spans="1:4" ht="19.5" customHeight="1" x14ac:dyDescent="0.15">
      <c r="A1271" s="48">
        <v>21253</v>
      </c>
      <c r="B1271" s="48" t="s">
        <v>613</v>
      </c>
      <c r="C1271" s="48" t="s">
        <v>2024</v>
      </c>
      <c r="D1271" s="48" t="s">
        <v>43</v>
      </c>
    </row>
    <row r="1272" spans="1:4" ht="19.5" customHeight="1" x14ac:dyDescent="0.15">
      <c r="A1272" s="48">
        <v>21254</v>
      </c>
      <c r="B1272" s="48" t="s">
        <v>695</v>
      </c>
      <c r="C1272" s="48" t="s">
        <v>2025</v>
      </c>
      <c r="D1272" s="48" t="s">
        <v>43</v>
      </c>
    </row>
    <row r="1273" spans="1:4" ht="19.5" customHeight="1" x14ac:dyDescent="0.15">
      <c r="A1273" s="48">
        <v>21258</v>
      </c>
      <c r="B1273" s="48" t="s">
        <v>1756</v>
      </c>
      <c r="C1273" s="48" t="s">
        <v>2026</v>
      </c>
      <c r="D1273" s="48" t="s">
        <v>38</v>
      </c>
    </row>
    <row r="1274" spans="1:4" ht="19.5" customHeight="1" x14ac:dyDescent="0.15">
      <c r="A1274" s="48">
        <v>21259</v>
      </c>
      <c r="B1274" s="48" t="s">
        <v>2027</v>
      </c>
      <c r="C1274" s="48" t="s">
        <v>2028</v>
      </c>
      <c r="D1274" s="48" t="s">
        <v>38</v>
      </c>
    </row>
    <row r="1275" spans="1:4" ht="19.5" customHeight="1" x14ac:dyDescent="0.15">
      <c r="A1275" s="48">
        <v>21260</v>
      </c>
      <c r="B1275" s="48" t="s">
        <v>2027</v>
      </c>
      <c r="C1275" s="48" t="s">
        <v>2029</v>
      </c>
      <c r="D1275" s="48" t="s">
        <v>38</v>
      </c>
    </row>
    <row r="1276" spans="1:4" ht="19.5" customHeight="1" x14ac:dyDescent="0.15">
      <c r="A1276" s="48">
        <v>21267</v>
      </c>
      <c r="B1276" s="48" t="s">
        <v>1756</v>
      </c>
      <c r="C1276" s="48" t="s">
        <v>2030</v>
      </c>
      <c r="D1276" s="48" t="s">
        <v>38</v>
      </c>
    </row>
    <row r="1277" spans="1:4" ht="19.5" customHeight="1" x14ac:dyDescent="0.15">
      <c r="A1277" s="48">
        <v>21270</v>
      </c>
      <c r="B1277" s="48" t="s">
        <v>2031</v>
      </c>
      <c r="C1277" s="48" t="s">
        <v>2032</v>
      </c>
      <c r="D1277" s="48" t="s">
        <v>61</v>
      </c>
    </row>
    <row r="1278" spans="1:4" ht="19.5" customHeight="1" x14ac:dyDescent="0.15">
      <c r="A1278" s="48">
        <v>21276</v>
      </c>
      <c r="B1278" s="48" t="s">
        <v>1783</v>
      </c>
      <c r="C1278" s="48" t="s">
        <v>2033</v>
      </c>
      <c r="D1278" s="48" t="s">
        <v>38</v>
      </c>
    </row>
    <row r="1279" spans="1:4" ht="19.5" customHeight="1" x14ac:dyDescent="0.15">
      <c r="A1279" s="48">
        <v>21277</v>
      </c>
      <c r="B1279" s="48" t="s">
        <v>1783</v>
      </c>
      <c r="C1279" s="48" t="s">
        <v>2034</v>
      </c>
      <c r="D1279" s="48" t="s">
        <v>38</v>
      </c>
    </row>
    <row r="1280" spans="1:4" ht="19.5" customHeight="1" x14ac:dyDescent="0.15">
      <c r="A1280" s="48">
        <v>21278</v>
      </c>
      <c r="B1280" s="48" t="s">
        <v>1616</v>
      </c>
      <c r="C1280" s="48" t="s">
        <v>2035</v>
      </c>
      <c r="D1280" s="48" t="s">
        <v>40</v>
      </c>
    </row>
    <row r="1281" spans="1:4" ht="19.5" customHeight="1" x14ac:dyDescent="0.15">
      <c r="A1281" s="48">
        <v>21279</v>
      </c>
      <c r="B1281" s="48" t="s">
        <v>1175</v>
      </c>
      <c r="C1281" s="48" t="s">
        <v>2036</v>
      </c>
      <c r="D1281" s="48" t="s">
        <v>40</v>
      </c>
    </row>
    <row r="1282" spans="1:4" ht="19.5" customHeight="1" x14ac:dyDescent="0.15">
      <c r="A1282" s="48">
        <v>21282</v>
      </c>
      <c r="B1282" s="48" t="s">
        <v>505</v>
      </c>
      <c r="C1282" s="48" t="s">
        <v>2037</v>
      </c>
      <c r="D1282" s="48" t="s">
        <v>43</v>
      </c>
    </row>
    <row r="1283" spans="1:4" ht="19.5" customHeight="1" x14ac:dyDescent="0.15">
      <c r="A1283" s="48">
        <v>21284</v>
      </c>
      <c r="B1283" s="48" t="s">
        <v>1090</v>
      </c>
      <c r="C1283" s="48" t="s">
        <v>2038</v>
      </c>
      <c r="D1283" s="48" t="s">
        <v>40</v>
      </c>
    </row>
    <row r="1284" spans="1:4" ht="19.5" customHeight="1" x14ac:dyDescent="0.15">
      <c r="A1284" s="48">
        <v>21285</v>
      </c>
      <c r="B1284" s="48" t="s">
        <v>420</v>
      </c>
      <c r="C1284" s="48" t="s">
        <v>2039</v>
      </c>
      <c r="D1284" s="48" t="s">
        <v>40</v>
      </c>
    </row>
    <row r="1285" spans="1:4" ht="19.5" customHeight="1" x14ac:dyDescent="0.15">
      <c r="A1285" s="48">
        <v>21289</v>
      </c>
      <c r="B1285" s="48" t="s">
        <v>2040</v>
      </c>
      <c r="C1285" s="48" t="s">
        <v>2041</v>
      </c>
      <c r="D1285" s="48" t="s">
        <v>43</v>
      </c>
    </row>
    <row r="1286" spans="1:4" ht="19.5" customHeight="1" x14ac:dyDescent="0.15">
      <c r="A1286" s="48">
        <v>21292</v>
      </c>
      <c r="B1286" s="48" t="s">
        <v>319</v>
      </c>
      <c r="C1286" s="48" t="s">
        <v>2042</v>
      </c>
      <c r="D1286" s="48" t="s">
        <v>40</v>
      </c>
    </row>
    <row r="1287" spans="1:4" ht="19.5" customHeight="1" x14ac:dyDescent="0.15">
      <c r="A1287" s="48">
        <v>21293</v>
      </c>
      <c r="B1287" s="48" t="s">
        <v>967</v>
      </c>
      <c r="C1287" s="48" t="s">
        <v>2043</v>
      </c>
      <c r="D1287" s="48" t="s">
        <v>6</v>
      </c>
    </row>
    <row r="1288" spans="1:4" ht="19.5" customHeight="1" x14ac:dyDescent="0.15">
      <c r="A1288" s="48">
        <v>21294</v>
      </c>
      <c r="B1288" s="48" t="s">
        <v>967</v>
      </c>
      <c r="C1288" s="48" t="s">
        <v>2044</v>
      </c>
      <c r="D1288" s="48" t="s">
        <v>6</v>
      </c>
    </row>
    <row r="1289" spans="1:4" ht="19.5" customHeight="1" x14ac:dyDescent="0.15">
      <c r="A1289" s="48">
        <v>21295</v>
      </c>
      <c r="B1289" s="48" t="s">
        <v>967</v>
      </c>
      <c r="C1289" s="48" t="s">
        <v>2045</v>
      </c>
      <c r="D1289" s="48" t="s">
        <v>6</v>
      </c>
    </row>
    <row r="1290" spans="1:4" ht="19.5" customHeight="1" x14ac:dyDescent="0.15">
      <c r="A1290" s="48">
        <v>21298</v>
      </c>
      <c r="B1290" s="48" t="s">
        <v>2046</v>
      </c>
      <c r="C1290" s="48" t="s">
        <v>2047</v>
      </c>
      <c r="D1290" s="48" t="s">
        <v>40</v>
      </c>
    </row>
    <row r="1291" spans="1:4" ht="19.5" customHeight="1" x14ac:dyDescent="0.15">
      <c r="A1291" s="48">
        <v>21299</v>
      </c>
      <c r="B1291" s="48" t="s">
        <v>2048</v>
      </c>
      <c r="C1291" s="48" t="s">
        <v>2049</v>
      </c>
      <c r="D1291" s="48" t="s">
        <v>43</v>
      </c>
    </row>
    <row r="1292" spans="1:4" ht="19.5" customHeight="1" x14ac:dyDescent="0.15">
      <c r="A1292" s="48">
        <v>21300</v>
      </c>
      <c r="B1292" s="48" t="s">
        <v>2048</v>
      </c>
      <c r="C1292" s="48" t="s">
        <v>2050</v>
      </c>
      <c r="D1292" s="48" t="s">
        <v>43</v>
      </c>
    </row>
    <row r="1293" spans="1:4" ht="19.5" customHeight="1" x14ac:dyDescent="0.15">
      <c r="A1293" s="48">
        <v>21303</v>
      </c>
      <c r="B1293" s="48" t="s">
        <v>2051</v>
      </c>
      <c r="C1293" s="48" t="s">
        <v>2052</v>
      </c>
      <c r="D1293" s="48" t="s">
        <v>38</v>
      </c>
    </row>
    <row r="1294" spans="1:4" ht="19.5" customHeight="1" x14ac:dyDescent="0.15">
      <c r="A1294" s="48">
        <v>21304</v>
      </c>
      <c r="B1294" s="48" t="s">
        <v>2051</v>
      </c>
      <c r="C1294" s="48" t="s">
        <v>2053</v>
      </c>
      <c r="D1294" s="48" t="s">
        <v>38</v>
      </c>
    </row>
    <row r="1295" spans="1:4" ht="19.5" customHeight="1" x14ac:dyDescent="0.15">
      <c r="A1295" s="48">
        <v>21305</v>
      </c>
      <c r="B1295" s="48" t="s">
        <v>279</v>
      </c>
      <c r="C1295" s="48" t="s">
        <v>2054</v>
      </c>
      <c r="D1295" s="48" t="s">
        <v>38</v>
      </c>
    </row>
    <row r="1296" spans="1:4" ht="19.5" customHeight="1" x14ac:dyDescent="0.15">
      <c r="A1296" s="48">
        <v>21308</v>
      </c>
      <c r="B1296" s="48" t="s">
        <v>826</v>
      </c>
      <c r="C1296" s="48" t="s">
        <v>2055</v>
      </c>
      <c r="D1296" s="48" t="s">
        <v>38</v>
      </c>
    </row>
    <row r="1297" spans="1:4" ht="19.5" customHeight="1" x14ac:dyDescent="0.15">
      <c r="A1297" s="48">
        <v>21309</v>
      </c>
      <c r="B1297" s="48" t="s">
        <v>2056</v>
      </c>
      <c r="C1297" s="48" t="s">
        <v>2057</v>
      </c>
      <c r="D1297" s="48" t="s">
        <v>61</v>
      </c>
    </row>
    <row r="1298" spans="1:4" ht="19.5" customHeight="1" x14ac:dyDescent="0.15">
      <c r="A1298" s="48">
        <v>21318</v>
      </c>
      <c r="B1298" s="48" t="s">
        <v>224</v>
      </c>
      <c r="C1298" s="48" t="s">
        <v>2058</v>
      </c>
      <c r="D1298" s="48" t="s">
        <v>54</v>
      </c>
    </row>
    <row r="1299" spans="1:4" ht="19.5" customHeight="1" x14ac:dyDescent="0.15">
      <c r="A1299" s="48">
        <v>21319</v>
      </c>
      <c r="B1299" s="48" t="s">
        <v>224</v>
      </c>
      <c r="C1299" s="48" t="s">
        <v>2059</v>
      </c>
      <c r="D1299" s="48" t="s">
        <v>54</v>
      </c>
    </row>
    <row r="1300" spans="1:4" ht="19.5" customHeight="1" x14ac:dyDescent="0.15">
      <c r="A1300" s="48">
        <v>21320</v>
      </c>
      <c r="B1300" s="48" t="s">
        <v>1616</v>
      </c>
      <c r="C1300" s="48" t="s">
        <v>2060</v>
      </c>
      <c r="D1300" s="48" t="s">
        <v>40</v>
      </c>
    </row>
    <row r="1301" spans="1:4" ht="19.5" customHeight="1" x14ac:dyDescent="0.15">
      <c r="A1301" s="48">
        <v>21322</v>
      </c>
      <c r="B1301" s="48" t="s">
        <v>935</v>
      </c>
      <c r="C1301" s="48" t="s">
        <v>2061</v>
      </c>
      <c r="D1301" s="48" t="s">
        <v>40</v>
      </c>
    </row>
    <row r="1302" spans="1:4" ht="19.5" customHeight="1" x14ac:dyDescent="0.15">
      <c r="A1302" s="48">
        <v>21328</v>
      </c>
      <c r="B1302" s="48" t="s">
        <v>328</v>
      </c>
      <c r="C1302" s="48" t="s">
        <v>2062</v>
      </c>
      <c r="D1302" s="48" t="s">
        <v>40</v>
      </c>
    </row>
    <row r="1303" spans="1:4" ht="19.5" customHeight="1" x14ac:dyDescent="0.15">
      <c r="A1303" s="48">
        <v>21329</v>
      </c>
      <c r="B1303" s="48" t="s">
        <v>328</v>
      </c>
      <c r="C1303" s="48" t="s">
        <v>2063</v>
      </c>
      <c r="D1303" s="48" t="s">
        <v>40</v>
      </c>
    </row>
    <row r="1304" spans="1:4" ht="19.5" customHeight="1" x14ac:dyDescent="0.15">
      <c r="A1304" s="48">
        <v>21332</v>
      </c>
      <c r="B1304" s="48" t="s">
        <v>52</v>
      </c>
      <c r="C1304" s="48" t="s">
        <v>2064</v>
      </c>
      <c r="D1304" s="48" t="s">
        <v>41</v>
      </c>
    </row>
    <row r="1305" spans="1:4" ht="19.5" customHeight="1" x14ac:dyDescent="0.15">
      <c r="A1305" s="48">
        <v>21333</v>
      </c>
      <c r="B1305" s="48" t="s">
        <v>2065</v>
      </c>
      <c r="C1305" s="48" t="s">
        <v>2066</v>
      </c>
      <c r="D1305" s="48" t="s">
        <v>38</v>
      </c>
    </row>
    <row r="1306" spans="1:4" ht="19.5" customHeight="1" x14ac:dyDescent="0.15">
      <c r="A1306" s="48">
        <v>21335</v>
      </c>
      <c r="B1306" s="48" t="s">
        <v>1217</v>
      </c>
      <c r="C1306" s="48" t="s">
        <v>2067</v>
      </c>
      <c r="D1306" s="48" t="s">
        <v>40</v>
      </c>
    </row>
    <row r="1307" spans="1:4" ht="19.5" customHeight="1" x14ac:dyDescent="0.15">
      <c r="A1307" s="48">
        <v>21345</v>
      </c>
      <c r="B1307" s="48" t="s">
        <v>1546</v>
      </c>
      <c r="C1307" s="48" t="s">
        <v>2068</v>
      </c>
      <c r="D1307" s="48" t="s">
        <v>40</v>
      </c>
    </row>
    <row r="1308" spans="1:4" ht="19.5" customHeight="1" x14ac:dyDescent="0.15">
      <c r="A1308" s="48">
        <v>21354</v>
      </c>
      <c r="B1308" s="48" t="s">
        <v>1825</v>
      </c>
      <c r="C1308" s="48" t="s">
        <v>2069</v>
      </c>
      <c r="D1308" s="48" t="s">
        <v>40</v>
      </c>
    </row>
    <row r="1309" spans="1:4" ht="19.5" customHeight="1" x14ac:dyDescent="0.15">
      <c r="A1309" s="48">
        <v>21355</v>
      </c>
      <c r="B1309" s="48" t="s">
        <v>1825</v>
      </c>
      <c r="C1309" s="48" t="s">
        <v>2070</v>
      </c>
      <c r="D1309" s="48" t="s">
        <v>40</v>
      </c>
    </row>
    <row r="1310" spans="1:4" ht="19.5" customHeight="1" x14ac:dyDescent="0.15">
      <c r="A1310" s="48">
        <v>21357</v>
      </c>
      <c r="B1310" s="48" t="s">
        <v>2071</v>
      </c>
      <c r="C1310" s="48" t="s">
        <v>2072</v>
      </c>
      <c r="D1310" s="48" t="s">
        <v>61</v>
      </c>
    </row>
    <row r="1311" spans="1:4" ht="19.5" customHeight="1" x14ac:dyDescent="0.15">
      <c r="A1311" s="48">
        <v>21361</v>
      </c>
      <c r="B1311" s="48" t="s">
        <v>1680</v>
      </c>
      <c r="C1311" s="48" t="s">
        <v>2073</v>
      </c>
      <c r="D1311" s="48" t="s">
        <v>38</v>
      </c>
    </row>
    <row r="1312" spans="1:4" ht="19.5" customHeight="1" x14ac:dyDescent="0.15">
      <c r="A1312" s="48">
        <v>21368</v>
      </c>
      <c r="B1312" s="48" t="s">
        <v>2074</v>
      </c>
      <c r="C1312" s="48" t="s">
        <v>2075</v>
      </c>
      <c r="D1312" s="48" t="s">
        <v>43</v>
      </c>
    </row>
    <row r="1313" spans="1:4" ht="19.5" customHeight="1" x14ac:dyDescent="0.15">
      <c r="A1313" s="48">
        <v>21375</v>
      </c>
      <c r="B1313" s="48" t="s">
        <v>2076</v>
      </c>
      <c r="C1313" s="48" t="s">
        <v>2077</v>
      </c>
      <c r="D1313" s="48" t="s">
        <v>43</v>
      </c>
    </row>
    <row r="1314" spans="1:4" ht="19.5" customHeight="1" x14ac:dyDescent="0.15">
      <c r="A1314" s="48">
        <v>21378</v>
      </c>
      <c r="B1314" s="48" t="s">
        <v>2076</v>
      </c>
      <c r="C1314" s="48" t="s">
        <v>2078</v>
      </c>
      <c r="D1314" s="48" t="s">
        <v>43</v>
      </c>
    </row>
    <row r="1315" spans="1:4" ht="19.5" customHeight="1" x14ac:dyDescent="0.15">
      <c r="A1315" s="48">
        <v>21381</v>
      </c>
      <c r="B1315" s="48" t="s">
        <v>1984</v>
      </c>
      <c r="C1315" s="48" t="s">
        <v>2079</v>
      </c>
      <c r="D1315" s="48" t="s">
        <v>43</v>
      </c>
    </row>
    <row r="1316" spans="1:4" ht="19.5" customHeight="1" x14ac:dyDescent="0.15">
      <c r="A1316" s="48">
        <v>21384</v>
      </c>
      <c r="B1316" s="48" t="s">
        <v>1984</v>
      </c>
      <c r="C1316" s="48" t="s">
        <v>2080</v>
      </c>
      <c r="D1316" s="48" t="s">
        <v>43</v>
      </c>
    </row>
    <row r="1317" spans="1:4" ht="19.5" customHeight="1" x14ac:dyDescent="0.15">
      <c r="A1317" s="48">
        <v>21388</v>
      </c>
      <c r="B1317" s="48" t="s">
        <v>2081</v>
      </c>
      <c r="C1317" s="48" t="s">
        <v>2082</v>
      </c>
      <c r="D1317" s="48" t="s">
        <v>43</v>
      </c>
    </row>
    <row r="1318" spans="1:4" ht="19.5" customHeight="1" x14ac:dyDescent="0.15">
      <c r="A1318" s="48">
        <v>21398</v>
      </c>
      <c r="B1318" s="48" t="s">
        <v>2083</v>
      </c>
      <c r="C1318" s="48" t="s">
        <v>2084</v>
      </c>
      <c r="D1318" s="48" t="s">
        <v>38</v>
      </c>
    </row>
    <row r="1319" spans="1:4" ht="19.5" customHeight="1" x14ac:dyDescent="0.15">
      <c r="A1319" s="48">
        <v>21403</v>
      </c>
      <c r="B1319" s="48" t="s">
        <v>2085</v>
      </c>
      <c r="C1319" s="48" t="s">
        <v>2086</v>
      </c>
      <c r="D1319" s="48" t="s">
        <v>43</v>
      </c>
    </row>
    <row r="1320" spans="1:4" ht="19.5" customHeight="1" x14ac:dyDescent="0.15">
      <c r="A1320" s="48">
        <v>21406</v>
      </c>
      <c r="B1320" s="48" t="s">
        <v>505</v>
      </c>
      <c r="C1320" s="48" t="s">
        <v>2087</v>
      </c>
      <c r="D1320" s="48" t="s">
        <v>43</v>
      </c>
    </row>
    <row r="1321" spans="1:4" ht="19.5" customHeight="1" x14ac:dyDescent="0.15">
      <c r="A1321" s="48">
        <v>21407</v>
      </c>
      <c r="B1321" s="48" t="s">
        <v>2088</v>
      </c>
      <c r="C1321" s="48" t="s">
        <v>2089</v>
      </c>
      <c r="D1321" s="48" t="s">
        <v>38</v>
      </c>
    </row>
    <row r="1322" spans="1:4" ht="19.5" customHeight="1" x14ac:dyDescent="0.15">
      <c r="A1322" s="48">
        <v>21409</v>
      </c>
      <c r="B1322" s="48" t="s">
        <v>2090</v>
      </c>
      <c r="C1322" s="48" t="s">
        <v>2091</v>
      </c>
      <c r="D1322" s="48" t="s">
        <v>38</v>
      </c>
    </row>
    <row r="1323" spans="1:4" ht="19.5" customHeight="1" x14ac:dyDescent="0.15">
      <c r="A1323" s="48">
        <v>21410</v>
      </c>
      <c r="B1323" s="48" t="s">
        <v>2092</v>
      </c>
      <c r="C1323" s="48" t="s">
        <v>2093</v>
      </c>
      <c r="D1323" s="48" t="s">
        <v>61</v>
      </c>
    </row>
    <row r="1324" spans="1:4" ht="19.5" customHeight="1" x14ac:dyDescent="0.15">
      <c r="A1324" s="48">
        <v>21411</v>
      </c>
      <c r="B1324" s="48" t="s">
        <v>2092</v>
      </c>
      <c r="C1324" s="48" t="s">
        <v>2094</v>
      </c>
      <c r="D1324" s="48" t="s">
        <v>61</v>
      </c>
    </row>
    <row r="1325" spans="1:4" ht="19.5" customHeight="1" x14ac:dyDescent="0.15">
      <c r="A1325" s="48">
        <v>21414</v>
      </c>
      <c r="B1325" s="48" t="s">
        <v>2095</v>
      </c>
      <c r="C1325" s="48" t="s">
        <v>2096</v>
      </c>
      <c r="D1325" s="48" t="s">
        <v>43</v>
      </c>
    </row>
    <row r="1326" spans="1:4" ht="19.5" customHeight="1" x14ac:dyDescent="0.15">
      <c r="A1326" s="48">
        <v>21415</v>
      </c>
      <c r="B1326" s="48" t="s">
        <v>2095</v>
      </c>
      <c r="C1326" s="48" t="s">
        <v>2097</v>
      </c>
      <c r="D1326" s="48" t="s">
        <v>43</v>
      </c>
    </row>
    <row r="1327" spans="1:4" ht="19.5" customHeight="1" x14ac:dyDescent="0.15">
      <c r="A1327" s="48">
        <v>21421</v>
      </c>
      <c r="B1327" s="48" t="s">
        <v>2098</v>
      </c>
      <c r="C1327" s="48" t="s">
        <v>2099</v>
      </c>
      <c r="D1327" s="48" t="s">
        <v>43</v>
      </c>
    </row>
    <row r="1328" spans="1:4" ht="19.5" customHeight="1" x14ac:dyDescent="0.15">
      <c r="A1328" s="48">
        <v>21430</v>
      </c>
      <c r="B1328" s="48" t="s">
        <v>505</v>
      </c>
      <c r="C1328" s="48" t="s">
        <v>2100</v>
      </c>
      <c r="D1328" s="48" t="s">
        <v>43</v>
      </c>
    </row>
    <row r="1329" spans="1:4" ht="19.5" customHeight="1" x14ac:dyDescent="0.15">
      <c r="A1329" s="48">
        <v>21431</v>
      </c>
      <c r="B1329" s="48" t="s">
        <v>2101</v>
      </c>
      <c r="C1329" s="48" t="s">
        <v>2102</v>
      </c>
      <c r="D1329" s="48" t="s">
        <v>38</v>
      </c>
    </row>
    <row r="1330" spans="1:4" ht="19.5" customHeight="1" x14ac:dyDescent="0.15">
      <c r="A1330" s="48">
        <v>21432</v>
      </c>
      <c r="B1330" s="48" t="s">
        <v>52</v>
      </c>
      <c r="C1330" s="48" t="s">
        <v>2103</v>
      </c>
      <c r="D1330" s="48" t="s">
        <v>41</v>
      </c>
    </row>
    <row r="1331" spans="1:4" ht="19.5" customHeight="1" x14ac:dyDescent="0.15">
      <c r="A1331" s="48">
        <v>21434</v>
      </c>
      <c r="B1331" s="48" t="s">
        <v>1898</v>
      </c>
      <c r="C1331" s="48" t="s">
        <v>2104</v>
      </c>
      <c r="D1331" s="48" t="s">
        <v>40</v>
      </c>
    </row>
    <row r="1332" spans="1:4" ht="19.5" customHeight="1" x14ac:dyDescent="0.15">
      <c r="A1332" s="48">
        <v>21435</v>
      </c>
      <c r="B1332" s="48" t="s">
        <v>1792</v>
      </c>
      <c r="C1332" s="48" t="s">
        <v>2105</v>
      </c>
      <c r="D1332" s="48" t="s">
        <v>38</v>
      </c>
    </row>
    <row r="1333" spans="1:4" ht="19.5" customHeight="1" x14ac:dyDescent="0.15">
      <c r="A1333" s="48">
        <v>21440</v>
      </c>
      <c r="B1333" s="48" t="s">
        <v>2106</v>
      </c>
      <c r="C1333" s="48" t="s">
        <v>2107</v>
      </c>
      <c r="D1333" s="48" t="s">
        <v>43</v>
      </c>
    </row>
    <row r="1334" spans="1:4" ht="19.5" customHeight="1" x14ac:dyDescent="0.15">
      <c r="A1334" s="48">
        <v>21452</v>
      </c>
      <c r="B1334" s="48" t="s">
        <v>2108</v>
      </c>
      <c r="C1334" s="48" t="s">
        <v>2109</v>
      </c>
      <c r="D1334" s="48" t="s">
        <v>43</v>
      </c>
    </row>
    <row r="1335" spans="1:4" ht="19.5" customHeight="1" x14ac:dyDescent="0.15">
      <c r="A1335" s="48">
        <v>21458</v>
      </c>
      <c r="B1335" s="48" t="s">
        <v>2110</v>
      </c>
      <c r="C1335" s="48" t="s">
        <v>2111</v>
      </c>
      <c r="D1335" s="48" t="s">
        <v>43</v>
      </c>
    </row>
    <row r="1336" spans="1:4" ht="19.5" customHeight="1" x14ac:dyDescent="0.15">
      <c r="A1336" s="48">
        <v>21459</v>
      </c>
      <c r="B1336" s="48" t="s">
        <v>1800</v>
      </c>
      <c r="C1336" s="48" t="s">
        <v>2112</v>
      </c>
      <c r="D1336" s="48" t="s">
        <v>43</v>
      </c>
    </row>
    <row r="1337" spans="1:4" ht="19.5" customHeight="1" x14ac:dyDescent="0.15">
      <c r="A1337" s="48">
        <v>21468</v>
      </c>
      <c r="B1337" s="48" t="s">
        <v>2113</v>
      </c>
      <c r="C1337" s="48" t="s">
        <v>2114</v>
      </c>
      <c r="D1337" s="48" t="s">
        <v>40</v>
      </c>
    </row>
    <row r="1338" spans="1:4" ht="19.5" customHeight="1" x14ac:dyDescent="0.15">
      <c r="A1338" s="48">
        <v>21469</v>
      </c>
      <c r="B1338" s="48" t="s">
        <v>2113</v>
      </c>
      <c r="C1338" s="48" t="s">
        <v>2115</v>
      </c>
      <c r="D1338" s="48" t="s">
        <v>40</v>
      </c>
    </row>
    <row r="1339" spans="1:4" ht="19.5" customHeight="1" x14ac:dyDescent="0.15">
      <c r="A1339" s="48">
        <v>21470</v>
      </c>
      <c r="B1339" s="48" t="s">
        <v>2116</v>
      </c>
      <c r="C1339" s="48" t="s">
        <v>2117</v>
      </c>
      <c r="D1339" s="48" t="s">
        <v>38</v>
      </c>
    </row>
    <row r="1340" spans="1:4" ht="19.5" customHeight="1" x14ac:dyDescent="0.15">
      <c r="A1340" s="48">
        <v>21471</v>
      </c>
      <c r="B1340" s="48" t="s">
        <v>2118</v>
      </c>
      <c r="C1340" s="48" t="s">
        <v>2119</v>
      </c>
      <c r="D1340" s="48" t="s">
        <v>38</v>
      </c>
    </row>
    <row r="1341" spans="1:4" ht="19.5" customHeight="1" x14ac:dyDescent="0.15">
      <c r="A1341" s="48">
        <v>21473</v>
      </c>
      <c r="B1341" s="48" t="s">
        <v>1876</v>
      </c>
      <c r="C1341" s="48" t="s">
        <v>2120</v>
      </c>
      <c r="D1341" s="48" t="s">
        <v>38</v>
      </c>
    </row>
    <row r="1342" spans="1:4" ht="19.5" customHeight="1" x14ac:dyDescent="0.15">
      <c r="A1342" s="48">
        <v>21476</v>
      </c>
      <c r="B1342" s="48" t="s">
        <v>832</v>
      </c>
      <c r="C1342" s="48" t="s">
        <v>2121</v>
      </c>
      <c r="D1342" s="48" t="s">
        <v>38</v>
      </c>
    </row>
    <row r="1343" spans="1:4" ht="19.5" customHeight="1" x14ac:dyDescent="0.15">
      <c r="A1343" s="48">
        <v>21477</v>
      </c>
      <c r="B1343" s="48" t="s">
        <v>2122</v>
      </c>
      <c r="C1343" s="48" t="s">
        <v>2123</v>
      </c>
      <c r="D1343" s="48" t="s">
        <v>40</v>
      </c>
    </row>
    <row r="1344" spans="1:4" ht="19.5" customHeight="1" x14ac:dyDescent="0.15">
      <c r="A1344" s="48">
        <v>21482</v>
      </c>
      <c r="B1344" s="48" t="s">
        <v>2124</v>
      </c>
      <c r="C1344" s="48" t="s">
        <v>2125</v>
      </c>
      <c r="D1344" s="48" t="s">
        <v>61</v>
      </c>
    </row>
    <row r="1345" spans="1:4" ht="19.5" customHeight="1" x14ac:dyDescent="0.15">
      <c r="A1345" s="48">
        <v>21486</v>
      </c>
      <c r="B1345" s="48" t="s">
        <v>695</v>
      </c>
      <c r="C1345" s="48" t="s">
        <v>2126</v>
      </c>
      <c r="D1345" s="48" t="s">
        <v>43</v>
      </c>
    </row>
    <row r="1346" spans="1:4" ht="19.5" customHeight="1" x14ac:dyDescent="0.15">
      <c r="A1346" s="48">
        <v>21487</v>
      </c>
      <c r="B1346" s="48" t="s">
        <v>695</v>
      </c>
      <c r="C1346" s="48" t="s">
        <v>2127</v>
      </c>
      <c r="D1346" s="48" t="s">
        <v>43</v>
      </c>
    </row>
    <row r="1347" spans="1:4" ht="19.5" customHeight="1" x14ac:dyDescent="0.15">
      <c r="A1347" s="48">
        <v>21497</v>
      </c>
      <c r="B1347" s="48" t="s">
        <v>2128</v>
      </c>
      <c r="C1347" s="48" t="s">
        <v>2129</v>
      </c>
      <c r="D1347" s="48" t="s">
        <v>61</v>
      </c>
    </row>
    <row r="1348" spans="1:4" ht="19.5" customHeight="1" x14ac:dyDescent="0.15">
      <c r="A1348" s="48">
        <v>21499</v>
      </c>
      <c r="B1348" s="48" t="s">
        <v>1326</v>
      </c>
      <c r="C1348" s="48" t="s">
        <v>2130</v>
      </c>
      <c r="D1348" s="48" t="s">
        <v>40</v>
      </c>
    </row>
    <row r="1349" spans="1:4" ht="19.5" customHeight="1" x14ac:dyDescent="0.15">
      <c r="A1349" s="48">
        <v>21501</v>
      </c>
      <c r="B1349" s="48" t="s">
        <v>1775</v>
      </c>
      <c r="C1349" s="48" t="s">
        <v>2131</v>
      </c>
      <c r="D1349" s="48" t="s">
        <v>38</v>
      </c>
    </row>
    <row r="1350" spans="1:4" ht="19.5" customHeight="1" x14ac:dyDescent="0.15">
      <c r="A1350" s="48">
        <v>21502</v>
      </c>
      <c r="B1350" s="48" t="s">
        <v>1777</v>
      </c>
      <c r="C1350" s="48" t="s">
        <v>2132</v>
      </c>
      <c r="D1350" s="48" t="s">
        <v>38</v>
      </c>
    </row>
    <row r="1351" spans="1:4" ht="19.5" customHeight="1" x14ac:dyDescent="0.15">
      <c r="A1351" s="48">
        <v>21506</v>
      </c>
      <c r="B1351" s="48" t="s">
        <v>2133</v>
      </c>
      <c r="C1351" s="48" t="s">
        <v>2134</v>
      </c>
      <c r="D1351" s="48" t="s">
        <v>40</v>
      </c>
    </row>
    <row r="1352" spans="1:4" ht="19.5" customHeight="1" x14ac:dyDescent="0.15">
      <c r="A1352" s="48">
        <v>21507</v>
      </c>
      <c r="B1352" s="48" t="s">
        <v>2135</v>
      </c>
      <c r="C1352" s="48" t="s">
        <v>2136</v>
      </c>
      <c r="D1352" s="48" t="s">
        <v>40</v>
      </c>
    </row>
    <row r="1353" spans="1:4" ht="19.5" customHeight="1" x14ac:dyDescent="0.15">
      <c r="A1353" s="48">
        <v>21511</v>
      </c>
      <c r="B1353" s="48" t="s">
        <v>1936</v>
      </c>
      <c r="C1353" s="48" t="s">
        <v>2137</v>
      </c>
      <c r="D1353" s="48" t="s">
        <v>38</v>
      </c>
    </row>
    <row r="1354" spans="1:4" ht="19.5" customHeight="1" x14ac:dyDescent="0.15">
      <c r="A1354" s="48">
        <v>21513</v>
      </c>
      <c r="B1354" s="48" t="s">
        <v>2138</v>
      </c>
      <c r="C1354" s="48" t="s">
        <v>15</v>
      </c>
      <c r="D1354" s="48" t="s">
        <v>38</v>
      </c>
    </row>
    <row r="1355" spans="1:4" ht="19.5" customHeight="1" x14ac:dyDescent="0.15">
      <c r="A1355" s="48">
        <v>21516</v>
      </c>
      <c r="B1355" s="48" t="s">
        <v>1568</v>
      </c>
      <c r="C1355" s="48" t="s">
        <v>2139</v>
      </c>
      <c r="D1355" s="48" t="s">
        <v>43</v>
      </c>
    </row>
    <row r="1356" spans="1:4" ht="19.5" customHeight="1" x14ac:dyDescent="0.15">
      <c r="A1356" s="48">
        <v>21518</v>
      </c>
      <c r="B1356" s="48" t="s">
        <v>2140</v>
      </c>
      <c r="C1356" s="48" t="s">
        <v>2141</v>
      </c>
      <c r="D1356" s="48" t="s">
        <v>38</v>
      </c>
    </row>
    <row r="1357" spans="1:4" ht="19.5" customHeight="1" x14ac:dyDescent="0.15">
      <c r="A1357" s="48">
        <v>21519</v>
      </c>
      <c r="B1357" s="48" t="s">
        <v>416</v>
      </c>
      <c r="C1357" s="48" t="s">
        <v>2142</v>
      </c>
      <c r="D1357" s="48" t="s">
        <v>38</v>
      </c>
    </row>
    <row r="1358" spans="1:4" ht="19.5" customHeight="1" x14ac:dyDescent="0.15">
      <c r="A1358" s="48">
        <v>21520</v>
      </c>
      <c r="B1358" s="48" t="s">
        <v>418</v>
      </c>
      <c r="C1358" s="48" t="s">
        <v>2143</v>
      </c>
      <c r="D1358" s="48" t="s">
        <v>38</v>
      </c>
    </row>
    <row r="1359" spans="1:4" ht="19.5" customHeight="1" x14ac:dyDescent="0.15">
      <c r="A1359" s="48">
        <v>21521</v>
      </c>
      <c r="B1359" s="48" t="s">
        <v>641</v>
      </c>
      <c r="C1359" s="48" t="s">
        <v>16</v>
      </c>
      <c r="D1359" s="48" t="s">
        <v>43</v>
      </c>
    </row>
    <row r="1360" spans="1:4" ht="19.5" customHeight="1" x14ac:dyDescent="0.15">
      <c r="A1360" s="48">
        <v>21525</v>
      </c>
      <c r="B1360" s="48" t="s">
        <v>316</v>
      </c>
      <c r="C1360" s="48" t="s">
        <v>2144</v>
      </c>
      <c r="D1360" s="48" t="s">
        <v>40</v>
      </c>
    </row>
    <row r="1361" spans="1:4" ht="19.5" customHeight="1" x14ac:dyDescent="0.15">
      <c r="A1361" s="48">
        <v>21528</v>
      </c>
      <c r="B1361" s="48" t="s">
        <v>2145</v>
      </c>
      <c r="C1361" s="48" t="s">
        <v>2146</v>
      </c>
      <c r="D1361" s="48" t="s">
        <v>43</v>
      </c>
    </row>
    <row r="1362" spans="1:4" ht="19.5" customHeight="1" x14ac:dyDescent="0.15">
      <c r="A1362" s="48">
        <v>21533</v>
      </c>
      <c r="B1362" s="48" t="s">
        <v>2147</v>
      </c>
      <c r="C1362" s="48" t="s">
        <v>2148</v>
      </c>
      <c r="D1362" s="48" t="s">
        <v>43</v>
      </c>
    </row>
    <row r="1363" spans="1:4" ht="19.5" customHeight="1" x14ac:dyDescent="0.15">
      <c r="A1363" s="48">
        <v>21539</v>
      </c>
      <c r="B1363" s="48" t="s">
        <v>2081</v>
      </c>
      <c r="C1363" s="48" t="s">
        <v>2149</v>
      </c>
      <c r="D1363" s="48" t="s">
        <v>43</v>
      </c>
    </row>
    <row r="1364" spans="1:4" ht="19.5" customHeight="1" x14ac:dyDescent="0.15">
      <c r="A1364" s="48">
        <v>21544</v>
      </c>
      <c r="B1364" s="48" t="s">
        <v>2150</v>
      </c>
      <c r="C1364" s="48" t="s">
        <v>2151</v>
      </c>
      <c r="D1364" s="48" t="s">
        <v>43</v>
      </c>
    </row>
    <row r="1365" spans="1:4" ht="19.5" customHeight="1" x14ac:dyDescent="0.15">
      <c r="A1365" s="48">
        <v>21545</v>
      </c>
      <c r="B1365" s="48" t="s">
        <v>1680</v>
      </c>
      <c r="C1365" s="48" t="s">
        <v>2152</v>
      </c>
      <c r="D1365" s="48" t="s">
        <v>38</v>
      </c>
    </row>
    <row r="1366" spans="1:4" ht="19.5" customHeight="1" x14ac:dyDescent="0.15">
      <c r="A1366" s="48">
        <v>21547</v>
      </c>
      <c r="B1366" s="48" t="s">
        <v>1756</v>
      </c>
      <c r="C1366" s="48" t="s">
        <v>2153</v>
      </c>
      <c r="D1366" s="48" t="s">
        <v>38</v>
      </c>
    </row>
    <row r="1367" spans="1:4" ht="19.5" customHeight="1" x14ac:dyDescent="0.15">
      <c r="A1367" s="48">
        <v>21555</v>
      </c>
      <c r="B1367" s="48" t="s">
        <v>1546</v>
      </c>
      <c r="C1367" s="48" t="s">
        <v>2154</v>
      </c>
      <c r="D1367" s="48" t="s">
        <v>40</v>
      </c>
    </row>
    <row r="1368" spans="1:4" ht="19.5" customHeight="1" x14ac:dyDescent="0.15">
      <c r="A1368" s="48">
        <v>21557</v>
      </c>
      <c r="B1368" s="48" t="s">
        <v>967</v>
      </c>
      <c r="C1368" s="48" t="s">
        <v>2155</v>
      </c>
      <c r="D1368" s="48" t="s">
        <v>6</v>
      </c>
    </row>
    <row r="1369" spans="1:4" ht="19.5" customHeight="1" x14ac:dyDescent="0.15">
      <c r="A1369" s="48">
        <v>21558</v>
      </c>
      <c r="B1369" s="48" t="s">
        <v>967</v>
      </c>
      <c r="C1369" s="48" t="s">
        <v>2156</v>
      </c>
      <c r="D1369" s="48" t="s">
        <v>6</v>
      </c>
    </row>
    <row r="1370" spans="1:4" ht="19.5" customHeight="1" x14ac:dyDescent="0.15">
      <c r="A1370" s="48">
        <v>21559</v>
      </c>
      <c r="B1370" s="48" t="s">
        <v>967</v>
      </c>
      <c r="C1370" s="48" t="s">
        <v>2157</v>
      </c>
      <c r="D1370" s="48" t="s">
        <v>6</v>
      </c>
    </row>
    <row r="1371" spans="1:4" ht="19.5" customHeight="1" x14ac:dyDescent="0.15">
      <c r="A1371" s="48">
        <v>21560</v>
      </c>
      <c r="B1371" s="48" t="s">
        <v>967</v>
      </c>
      <c r="C1371" s="48" t="s">
        <v>2158</v>
      </c>
      <c r="D1371" s="48" t="s">
        <v>6</v>
      </c>
    </row>
    <row r="1372" spans="1:4" ht="19.5" customHeight="1" x14ac:dyDescent="0.15">
      <c r="A1372" s="48">
        <v>21567</v>
      </c>
      <c r="B1372" s="48" t="s">
        <v>2159</v>
      </c>
      <c r="C1372" s="48" t="s">
        <v>2160</v>
      </c>
      <c r="D1372" s="48" t="s">
        <v>43</v>
      </c>
    </row>
    <row r="1373" spans="1:4" ht="19.5" customHeight="1" x14ac:dyDescent="0.15">
      <c r="A1373" s="48">
        <v>21568</v>
      </c>
      <c r="B1373" s="48" t="s">
        <v>2159</v>
      </c>
      <c r="C1373" s="48" t="s">
        <v>2161</v>
      </c>
      <c r="D1373" s="48" t="s">
        <v>43</v>
      </c>
    </row>
    <row r="1374" spans="1:4" ht="19.5" customHeight="1" x14ac:dyDescent="0.15">
      <c r="A1374" s="48">
        <v>21571</v>
      </c>
      <c r="B1374" s="48" t="s">
        <v>1963</v>
      </c>
      <c r="C1374" s="48" t="s">
        <v>2162</v>
      </c>
      <c r="D1374" s="48" t="s">
        <v>43</v>
      </c>
    </row>
    <row r="1375" spans="1:4" ht="19.5" customHeight="1" x14ac:dyDescent="0.15">
      <c r="A1375" s="48">
        <v>21572</v>
      </c>
      <c r="B1375" s="48" t="s">
        <v>2113</v>
      </c>
      <c r="C1375" s="48" t="s">
        <v>2163</v>
      </c>
      <c r="D1375" s="48" t="s">
        <v>40</v>
      </c>
    </row>
    <row r="1376" spans="1:4" ht="19.5" customHeight="1" x14ac:dyDescent="0.15">
      <c r="A1376" s="48">
        <v>21576</v>
      </c>
      <c r="B1376" s="48" t="s">
        <v>441</v>
      </c>
      <c r="C1376" s="48" t="s">
        <v>2164</v>
      </c>
      <c r="D1376" s="48" t="s">
        <v>40</v>
      </c>
    </row>
    <row r="1377" spans="1:4" ht="19.5" customHeight="1" x14ac:dyDescent="0.15">
      <c r="A1377" s="48">
        <v>21577</v>
      </c>
      <c r="B1377" s="48" t="s">
        <v>441</v>
      </c>
      <c r="C1377" s="48" t="s">
        <v>2165</v>
      </c>
      <c r="D1377" s="48" t="s">
        <v>40</v>
      </c>
    </row>
    <row r="1378" spans="1:4" ht="19.5" customHeight="1" x14ac:dyDescent="0.15">
      <c r="A1378" s="48">
        <v>21578</v>
      </c>
      <c r="B1378" s="48" t="s">
        <v>441</v>
      </c>
      <c r="C1378" s="48" t="s">
        <v>2166</v>
      </c>
      <c r="D1378" s="48" t="s">
        <v>40</v>
      </c>
    </row>
    <row r="1379" spans="1:4" ht="19.5" customHeight="1" x14ac:dyDescent="0.15">
      <c r="A1379" s="48">
        <v>21580</v>
      </c>
      <c r="B1379" s="48" t="s">
        <v>767</v>
      </c>
      <c r="C1379" s="48" t="s">
        <v>2167</v>
      </c>
      <c r="D1379" s="48" t="s">
        <v>38</v>
      </c>
    </row>
    <row r="1380" spans="1:4" ht="19.5" customHeight="1" x14ac:dyDescent="0.15">
      <c r="A1380" s="48">
        <v>21581</v>
      </c>
      <c r="B1380" s="48" t="s">
        <v>767</v>
      </c>
      <c r="C1380" s="48" t="s">
        <v>2168</v>
      </c>
      <c r="D1380" s="48" t="s">
        <v>38</v>
      </c>
    </row>
    <row r="1381" spans="1:4" ht="19.5" customHeight="1" x14ac:dyDescent="0.15">
      <c r="A1381" s="48">
        <v>21587</v>
      </c>
      <c r="B1381" s="48" t="s">
        <v>2169</v>
      </c>
      <c r="C1381" s="48" t="s">
        <v>2170</v>
      </c>
      <c r="D1381" s="48" t="s">
        <v>43</v>
      </c>
    </row>
    <row r="1382" spans="1:4" ht="19.5" customHeight="1" x14ac:dyDescent="0.15">
      <c r="A1382" s="48">
        <v>21592</v>
      </c>
      <c r="B1382" s="48" t="s">
        <v>1938</v>
      </c>
      <c r="C1382" s="48" t="s">
        <v>2171</v>
      </c>
      <c r="D1382" s="48" t="s">
        <v>43</v>
      </c>
    </row>
    <row r="1383" spans="1:4" ht="19.5" customHeight="1" x14ac:dyDescent="0.15">
      <c r="A1383" s="48">
        <v>21593</v>
      </c>
      <c r="B1383" s="48" t="s">
        <v>1938</v>
      </c>
      <c r="C1383" s="48" t="s">
        <v>2172</v>
      </c>
      <c r="D1383" s="48" t="s">
        <v>43</v>
      </c>
    </row>
    <row r="1384" spans="1:4" ht="19.5" customHeight="1" x14ac:dyDescent="0.15">
      <c r="A1384" s="48">
        <v>21594</v>
      </c>
      <c r="B1384" s="48" t="s">
        <v>1777</v>
      </c>
      <c r="C1384" s="48" t="s">
        <v>2173</v>
      </c>
      <c r="D1384" s="48" t="s">
        <v>38</v>
      </c>
    </row>
    <row r="1385" spans="1:4" ht="19.5" customHeight="1" x14ac:dyDescent="0.15">
      <c r="A1385" s="48">
        <v>21595</v>
      </c>
      <c r="B1385" s="48" t="s">
        <v>1779</v>
      </c>
      <c r="C1385" s="48" t="s">
        <v>2174</v>
      </c>
      <c r="D1385" s="48" t="s">
        <v>38</v>
      </c>
    </row>
    <row r="1386" spans="1:4" ht="19.5" customHeight="1" x14ac:dyDescent="0.15">
      <c r="A1386" s="48">
        <v>21596</v>
      </c>
      <c r="B1386" s="48" t="s">
        <v>1233</v>
      </c>
      <c r="C1386" s="48" t="s">
        <v>2175</v>
      </c>
      <c r="D1386" s="48" t="s">
        <v>38</v>
      </c>
    </row>
    <row r="1387" spans="1:4" ht="19.5" customHeight="1" x14ac:dyDescent="0.15">
      <c r="A1387" s="48">
        <v>21597</v>
      </c>
      <c r="B1387" s="48" t="s">
        <v>106</v>
      </c>
      <c r="C1387" s="48" t="s">
        <v>2176</v>
      </c>
      <c r="D1387" s="48" t="s">
        <v>38</v>
      </c>
    </row>
    <row r="1388" spans="1:4" ht="19.5" customHeight="1" x14ac:dyDescent="0.15">
      <c r="A1388" s="48">
        <v>21599</v>
      </c>
      <c r="B1388" s="48" t="s">
        <v>2095</v>
      </c>
      <c r="C1388" s="48" t="s">
        <v>2177</v>
      </c>
      <c r="D1388" s="48" t="s">
        <v>43</v>
      </c>
    </row>
    <row r="1389" spans="1:4" ht="19.5" customHeight="1" x14ac:dyDescent="0.15">
      <c r="A1389" s="48">
        <v>21600</v>
      </c>
      <c r="B1389" s="48" t="s">
        <v>2095</v>
      </c>
      <c r="C1389" s="48" t="s">
        <v>2178</v>
      </c>
      <c r="D1389" s="48" t="s">
        <v>43</v>
      </c>
    </row>
    <row r="1390" spans="1:4" ht="19.5" customHeight="1" x14ac:dyDescent="0.15">
      <c r="A1390" s="48">
        <v>21602</v>
      </c>
      <c r="B1390" s="48" t="s">
        <v>2179</v>
      </c>
      <c r="C1390" s="48" t="s">
        <v>2180</v>
      </c>
      <c r="D1390" s="48" t="s">
        <v>43</v>
      </c>
    </row>
    <row r="1391" spans="1:4" ht="19.5" customHeight="1" x14ac:dyDescent="0.15">
      <c r="A1391" s="48">
        <v>21607</v>
      </c>
      <c r="B1391" s="48" t="s">
        <v>1788</v>
      </c>
      <c r="C1391" s="48" t="s">
        <v>2181</v>
      </c>
      <c r="D1391" s="48" t="s">
        <v>38</v>
      </c>
    </row>
    <row r="1392" spans="1:4" ht="19.5" customHeight="1" x14ac:dyDescent="0.15">
      <c r="A1392" s="48">
        <v>21608</v>
      </c>
      <c r="B1392" s="48" t="s">
        <v>1788</v>
      </c>
      <c r="C1392" s="48" t="s">
        <v>2182</v>
      </c>
      <c r="D1392" s="48" t="s">
        <v>38</v>
      </c>
    </row>
    <row r="1393" spans="1:4" ht="19.5" customHeight="1" x14ac:dyDescent="0.15">
      <c r="A1393" s="48">
        <v>21609</v>
      </c>
      <c r="B1393" s="48" t="s">
        <v>1271</v>
      </c>
      <c r="C1393" s="48" t="s">
        <v>2183</v>
      </c>
      <c r="D1393" s="48" t="s">
        <v>38</v>
      </c>
    </row>
    <row r="1394" spans="1:4" ht="19.5" customHeight="1" x14ac:dyDescent="0.15">
      <c r="A1394" s="48">
        <v>21610</v>
      </c>
      <c r="B1394" s="48" t="s">
        <v>1269</v>
      </c>
      <c r="C1394" s="48" t="s">
        <v>2184</v>
      </c>
      <c r="D1394" s="48" t="s">
        <v>38</v>
      </c>
    </row>
    <row r="1395" spans="1:4" ht="19.5" customHeight="1" x14ac:dyDescent="0.15">
      <c r="A1395" s="48">
        <v>21612</v>
      </c>
      <c r="B1395" s="48" t="s">
        <v>245</v>
      </c>
      <c r="C1395" s="48" t="s">
        <v>2185</v>
      </c>
      <c r="D1395" s="48" t="s">
        <v>38</v>
      </c>
    </row>
    <row r="1396" spans="1:4" ht="19.5" customHeight="1" x14ac:dyDescent="0.15">
      <c r="A1396" s="48">
        <v>21613</v>
      </c>
      <c r="B1396" s="48" t="s">
        <v>245</v>
      </c>
      <c r="C1396" s="48" t="s">
        <v>2186</v>
      </c>
      <c r="D1396" s="48" t="s">
        <v>38</v>
      </c>
    </row>
    <row r="1397" spans="1:4" ht="19.5" customHeight="1" x14ac:dyDescent="0.15">
      <c r="A1397" s="48">
        <v>21616</v>
      </c>
      <c r="B1397" s="48" t="s">
        <v>747</v>
      </c>
      <c r="C1397" s="48" t="s">
        <v>2187</v>
      </c>
      <c r="D1397" s="48" t="s">
        <v>43</v>
      </c>
    </row>
    <row r="1398" spans="1:4" ht="19.5" customHeight="1" x14ac:dyDescent="0.15">
      <c r="A1398" s="48">
        <v>21617</v>
      </c>
      <c r="B1398" s="48" t="s">
        <v>2188</v>
      </c>
      <c r="C1398" s="48" t="s">
        <v>2189</v>
      </c>
      <c r="D1398" s="48" t="s">
        <v>40</v>
      </c>
    </row>
    <row r="1399" spans="1:4" ht="19.5" customHeight="1" x14ac:dyDescent="0.15">
      <c r="A1399" s="48">
        <v>21618</v>
      </c>
      <c r="B1399" s="48" t="s">
        <v>2190</v>
      </c>
      <c r="C1399" s="48" t="s">
        <v>2191</v>
      </c>
      <c r="D1399" s="48" t="s">
        <v>40</v>
      </c>
    </row>
    <row r="1400" spans="1:4" ht="19.5" customHeight="1" x14ac:dyDescent="0.15">
      <c r="A1400" s="48">
        <v>21619</v>
      </c>
      <c r="B1400" s="48" t="s">
        <v>2192</v>
      </c>
      <c r="C1400" s="48" t="s">
        <v>2193</v>
      </c>
      <c r="D1400" s="48" t="s">
        <v>43</v>
      </c>
    </row>
    <row r="1401" spans="1:4" ht="19.5" customHeight="1" x14ac:dyDescent="0.15">
      <c r="A1401" s="48">
        <v>21620</v>
      </c>
      <c r="B1401" s="48" t="s">
        <v>1467</v>
      </c>
      <c r="C1401" s="48" t="s">
        <v>2194</v>
      </c>
      <c r="D1401" s="48" t="s">
        <v>43</v>
      </c>
    </row>
    <row r="1402" spans="1:4" ht="19.5" customHeight="1" x14ac:dyDescent="0.15">
      <c r="A1402" s="48">
        <v>21621</v>
      </c>
      <c r="B1402" s="48" t="s">
        <v>1465</v>
      </c>
      <c r="C1402" s="48" t="s">
        <v>2195</v>
      </c>
      <c r="D1402" s="48" t="s">
        <v>43</v>
      </c>
    </row>
    <row r="1403" spans="1:4" ht="19.5" customHeight="1" x14ac:dyDescent="0.15">
      <c r="A1403" s="48">
        <v>21624</v>
      </c>
      <c r="B1403" s="48" t="s">
        <v>2196</v>
      </c>
      <c r="C1403" s="48" t="s">
        <v>2197</v>
      </c>
      <c r="D1403" s="48" t="s">
        <v>61</v>
      </c>
    </row>
    <row r="1404" spans="1:4" ht="19.5" customHeight="1" x14ac:dyDescent="0.15">
      <c r="A1404" s="48">
        <v>21625</v>
      </c>
      <c r="B1404" s="48" t="s">
        <v>1837</v>
      </c>
      <c r="C1404" s="48" t="s">
        <v>2198</v>
      </c>
      <c r="D1404" s="48" t="s">
        <v>38</v>
      </c>
    </row>
    <row r="1405" spans="1:4" ht="19.5" customHeight="1" x14ac:dyDescent="0.15">
      <c r="A1405" s="48">
        <v>21627</v>
      </c>
      <c r="B1405" s="48" t="s">
        <v>1779</v>
      </c>
      <c r="C1405" s="48" t="s">
        <v>2199</v>
      </c>
      <c r="D1405" s="48" t="s">
        <v>38</v>
      </c>
    </row>
    <row r="1406" spans="1:4" ht="19.5" customHeight="1" x14ac:dyDescent="0.15">
      <c r="A1406" s="48">
        <v>21630</v>
      </c>
      <c r="B1406" s="48" t="s">
        <v>2200</v>
      </c>
      <c r="C1406" s="48" t="s">
        <v>2201</v>
      </c>
      <c r="D1406" s="48" t="s">
        <v>43</v>
      </c>
    </row>
    <row r="1407" spans="1:4" ht="19.5" customHeight="1" x14ac:dyDescent="0.15">
      <c r="A1407" s="48">
        <v>21635</v>
      </c>
      <c r="B1407" s="48" t="s">
        <v>645</v>
      </c>
      <c r="C1407" s="48" t="s">
        <v>2202</v>
      </c>
      <c r="D1407" s="48" t="s">
        <v>43</v>
      </c>
    </row>
    <row r="1408" spans="1:4" ht="19.5" customHeight="1" x14ac:dyDescent="0.15">
      <c r="A1408" s="48">
        <v>21644</v>
      </c>
      <c r="B1408" s="48" t="s">
        <v>1560</v>
      </c>
      <c r="C1408" s="48" t="s">
        <v>2203</v>
      </c>
      <c r="D1408" s="48" t="s">
        <v>38</v>
      </c>
    </row>
    <row r="1409" spans="1:4" ht="19.5" customHeight="1" x14ac:dyDescent="0.15">
      <c r="A1409" s="48">
        <v>21645</v>
      </c>
      <c r="B1409" s="48" t="s">
        <v>1777</v>
      </c>
      <c r="C1409" s="48" t="s">
        <v>2204</v>
      </c>
      <c r="D1409" s="48" t="s">
        <v>38</v>
      </c>
    </row>
    <row r="1410" spans="1:4" ht="19.5" customHeight="1" x14ac:dyDescent="0.15">
      <c r="A1410" s="48">
        <v>21646</v>
      </c>
      <c r="B1410" s="48" t="s">
        <v>1775</v>
      </c>
      <c r="C1410" s="48" t="s">
        <v>2205</v>
      </c>
      <c r="D1410" s="48" t="s">
        <v>38</v>
      </c>
    </row>
    <row r="1411" spans="1:4" ht="19.5" customHeight="1" x14ac:dyDescent="0.15">
      <c r="A1411" s="48">
        <v>21658</v>
      </c>
      <c r="B1411" s="48" t="s">
        <v>1163</v>
      </c>
      <c r="C1411" s="48" t="s">
        <v>2206</v>
      </c>
      <c r="D1411" s="48" t="s">
        <v>40</v>
      </c>
    </row>
    <row r="1412" spans="1:4" ht="19.5" customHeight="1" x14ac:dyDescent="0.15">
      <c r="A1412" s="48">
        <v>21664</v>
      </c>
      <c r="B1412" s="48" t="s">
        <v>673</v>
      </c>
      <c r="C1412" s="48" t="s">
        <v>2207</v>
      </c>
      <c r="D1412" s="48" t="s">
        <v>38</v>
      </c>
    </row>
    <row r="1413" spans="1:4" ht="19.5" customHeight="1" x14ac:dyDescent="0.15">
      <c r="A1413" s="48">
        <v>21665</v>
      </c>
      <c r="B1413" s="48" t="s">
        <v>673</v>
      </c>
      <c r="C1413" s="48" t="s">
        <v>2208</v>
      </c>
      <c r="D1413" s="48" t="s">
        <v>38</v>
      </c>
    </row>
    <row r="1414" spans="1:4" ht="19.5" customHeight="1" x14ac:dyDescent="0.15">
      <c r="A1414" s="48">
        <v>21672</v>
      </c>
      <c r="B1414" s="48" t="s">
        <v>2209</v>
      </c>
      <c r="C1414" s="48" t="s">
        <v>2210</v>
      </c>
      <c r="D1414" s="48" t="s">
        <v>54</v>
      </c>
    </row>
    <row r="1415" spans="1:4" ht="19.5" customHeight="1" x14ac:dyDescent="0.15">
      <c r="A1415" s="48">
        <v>21683</v>
      </c>
      <c r="B1415" s="48" t="s">
        <v>2211</v>
      </c>
      <c r="C1415" s="48" t="s">
        <v>2212</v>
      </c>
      <c r="D1415" s="48" t="s">
        <v>38</v>
      </c>
    </row>
    <row r="1416" spans="1:4" ht="19.5" customHeight="1" x14ac:dyDescent="0.15">
      <c r="A1416" s="48">
        <v>21684</v>
      </c>
      <c r="B1416" s="48" t="s">
        <v>2118</v>
      </c>
      <c r="C1416" s="48" t="s">
        <v>2213</v>
      </c>
      <c r="D1416" s="48" t="s">
        <v>38</v>
      </c>
    </row>
    <row r="1417" spans="1:4" ht="19.5" customHeight="1" x14ac:dyDescent="0.15">
      <c r="A1417" s="48">
        <v>21685</v>
      </c>
      <c r="B1417" s="48" t="s">
        <v>1816</v>
      </c>
      <c r="C1417" s="48" t="s">
        <v>2214</v>
      </c>
      <c r="D1417" s="48" t="s">
        <v>38</v>
      </c>
    </row>
    <row r="1418" spans="1:4" ht="19.5" customHeight="1" x14ac:dyDescent="0.15">
      <c r="A1418" s="48">
        <v>21686</v>
      </c>
      <c r="B1418" s="48" t="s">
        <v>2116</v>
      </c>
      <c r="C1418" s="48" t="s">
        <v>2215</v>
      </c>
      <c r="D1418" s="48" t="s">
        <v>38</v>
      </c>
    </row>
    <row r="1419" spans="1:4" ht="19.5" customHeight="1" x14ac:dyDescent="0.15">
      <c r="A1419" s="48">
        <v>21691</v>
      </c>
      <c r="B1419" s="48" t="s">
        <v>710</v>
      </c>
      <c r="C1419" s="48" t="s">
        <v>2216</v>
      </c>
      <c r="D1419" s="48" t="s">
        <v>40</v>
      </c>
    </row>
    <row r="1420" spans="1:4" ht="19.5" customHeight="1" x14ac:dyDescent="0.15">
      <c r="A1420" s="48">
        <v>21692</v>
      </c>
      <c r="B1420" s="48" t="s">
        <v>255</v>
      </c>
      <c r="C1420" s="48" t="s">
        <v>2217</v>
      </c>
      <c r="D1420" s="48" t="s">
        <v>43</v>
      </c>
    </row>
    <row r="1421" spans="1:4" ht="19.5" customHeight="1" x14ac:dyDescent="0.15">
      <c r="A1421" s="48">
        <v>21694</v>
      </c>
      <c r="B1421" s="48" t="s">
        <v>516</v>
      </c>
      <c r="C1421" s="48" t="s">
        <v>2218</v>
      </c>
      <c r="D1421" s="48" t="s">
        <v>38</v>
      </c>
    </row>
    <row r="1422" spans="1:4" ht="19.5" customHeight="1" x14ac:dyDescent="0.15">
      <c r="A1422" s="48">
        <v>21695</v>
      </c>
      <c r="B1422" s="48" t="s">
        <v>516</v>
      </c>
      <c r="C1422" s="48" t="s">
        <v>2219</v>
      </c>
      <c r="D1422" s="48" t="s">
        <v>38</v>
      </c>
    </row>
    <row r="1423" spans="1:4" ht="19.5" customHeight="1" x14ac:dyDescent="0.15">
      <c r="A1423" s="48">
        <v>21697</v>
      </c>
      <c r="B1423" s="48" t="s">
        <v>2220</v>
      </c>
      <c r="C1423" s="48" t="s">
        <v>107</v>
      </c>
      <c r="D1423" s="48" t="s">
        <v>43</v>
      </c>
    </row>
    <row r="1424" spans="1:4" ht="19.5" customHeight="1" x14ac:dyDescent="0.15">
      <c r="A1424" s="48">
        <v>21702</v>
      </c>
      <c r="B1424" s="48" t="s">
        <v>2221</v>
      </c>
      <c r="C1424" s="48" t="s">
        <v>2222</v>
      </c>
      <c r="D1424" s="48" t="s">
        <v>61</v>
      </c>
    </row>
    <row r="1425" spans="1:4" ht="19.5" customHeight="1" x14ac:dyDescent="0.15">
      <c r="A1425" s="48">
        <v>21704</v>
      </c>
      <c r="B1425" s="48" t="s">
        <v>192</v>
      </c>
      <c r="C1425" s="48" t="s">
        <v>2223</v>
      </c>
      <c r="D1425" s="48" t="s">
        <v>38</v>
      </c>
    </row>
    <row r="1426" spans="1:4" ht="19.5" customHeight="1" x14ac:dyDescent="0.15">
      <c r="A1426" s="48">
        <v>21705</v>
      </c>
      <c r="B1426" s="48" t="s">
        <v>1844</v>
      </c>
      <c r="C1426" s="48" t="s">
        <v>2224</v>
      </c>
      <c r="D1426" s="48" t="s">
        <v>40</v>
      </c>
    </row>
    <row r="1427" spans="1:4" ht="19.5" customHeight="1" x14ac:dyDescent="0.15">
      <c r="A1427" s="48">
        <v>21707</v>
      </c>
      <c r="B1427" s="48" t="s">
        <v>669</v>
      </c>
      <c r="C1427" s="48" t="s">
        <v>2225</v>
      </c>
      <c r="D1427" s="48" t="s">
        <v>38</v>
      </c>
    </row>
    <row r="1428" spans="1:4" ht="19.5" customHeight="1" x14ac:dyDescent="0.15">
      <c r="A1428" s="48">
        <v>21710</v>
      </c>
      <c r="B1428" s="48" t="s">
        <v>2226</v>
      </c>
      <c r="C1428" s="48" t="s">
        <v>2227</v>
      </c>
      <c r="D1428" s="48" t="s">
        <v>61</v>
      </c>
    </row>
    <row r="1429" spans="1:4" ht="19.5" customHeight="1" x14ac:dyDescent="0.15">
      <c r="A1429" s="48">
        <v>21723</v>
      </c>
      <c r="B1429" s="48" t="s">
        <v>747</v>
      </c>
      <c r="C1429" s="48" t="s">
        <v>2228</v>
      </c>
      <c r="D1429" s="48" t="s">
        <v>43</v>
      </c>
    </row>
    <row r="1430" spans="1:4" ht="19.5" customHeight="1" x14ac:dyDescent="0.15">
      <c r="A1430" s="48">
        <v>21733</v>
      </c>
      <c r="B1430" s="48" t="s">
        <v>2229</v>
      </c>
      <c r="C1430" s="48" t="s">
        <v>2230</v>
      </c>
      <c r="D1430" s="48" t="s">
        <v>38</v>
      </c>
    </row>
    <row r="1431" spans="1:4" ht="19.5" customHeight="1" x14ac:dyDescent="0.15">
      <c r="A1431" s="48">
        <v>21734</v>
      </c>
      <c r="B1431" s="48" t="s">
        <v>516</v>
      </c>
      <c r="C1431" s="48" t="s">
        <v>2231</v>
      </c>
      <c r="D1431" s="48" t="s">
        <v>38</v>
      </c>
    </row>
    <row r="1432" spans="1:4" ht="19.5" customHeight="1" x14ac:dyDescent="0.15">
      <c r="A1432" s="48">
        <v>21735</v>
      </c>
      <c r="B1432" s="48" t="s">
        <v>850</v>
      </c>
      <c r="C1432" s="48" t="s">
        <v>2232</v>
      </c>
      <c r="D1432" s="48" t="s">
        <v>40</v>
      </c>
    </row>
    <row r="1433" spans="1:4" ht="19.5" customHeight="1" x14ac:dyDescent="0.15">
      <c r="A1433" s="48">
        <v>21738</v>
      </c>
      <c r="B1433" s="48" t="s">
        <v>2233</v>
      </c>
      <c r="C1433" s="48" t="s">
        <v>2234</v>
      </c>
      <c r="D1433" s="48" t="s">
        <v>40</v>
      </c>
    </row>
    <row r="1434" spans="1:4" ht="19.5" customHeight="1" x14ac:dyDescent="0.15">
      <c r="A1434" s="48">
        <v>21740</v>
      </c>
      <c r="B1434" s="48" t="s">
        <v>2235</v>
      </c>
      <c r="C1434" s="48" t="s">
        <v>2236</v>
      </c>
      <c r="D1434" s="48" t="s">
        <v>43</v>
      </c>
    </row>
    <row r="1435" spans="1:4" ht="19.5" customHeight="1" x14ac:dyDescent="0.15">
      <c r="A1435" s="48">
        <v>21743</v>
      </c>
      <c r="B1435" s="48" t="s">
        <v>505</v>
      </c>
      <c r="C1435" s="48" t="s">
        <v>2237</v>
      </c>
      <c r="D1435" s="48" t="s">
        <v>43</v>
      </c>
    </row>
    <row r="1436" spans="1:4" ht="19.5" customHeight="1" x14ac:dyDescent="0.15">
      <c r="A1436" s="48">
        <v>21745</v>
      </c>
      <c r="B1436" s="48" t="s">
        <v>1116</v>
      </c>
      <c r="C1436" s="48" t="s">
        <v>2238</v>
      </c>
      <c r="D1436" s="48" t="s">
        <v>61</v>
      </c>
    </row>
    <row r="1437" spans="1:4" ht="19.5" customHeight="1" x14ac:dyDescent="0.15">
      <c r="A1437" s="48">
        <v>21746</v>
      </c>
      <c r="B1437" s="48" t="s">
        <v>53</v>
      </c>
      <c r="C1437" s="48" t="s">
        <v>2239</v>
      </c>
      <c r="D1437" s="48" t="s">
        <v>40</v>
      </c>
    </row>
    <row r="1438" spans="1:4" ht="19.5" customHeight="1" x14ac:dyDescent="0.15">
      <c r="A1438" s="48">
        <v>21759</v>
      </c>
      <c r="B1438" s="48" t="s">
        <v>375</v>
      </c>
      <c r="C1438" s="48" t="s">
        <v>2240</v>
      </c>
      <c r="D1438" s="48" t="s">
        <v>40</v>
      </c>
    </row>
    <row r="1439" spans="1:4" ht="19.5" customHeight="1" x14ac:dyDescent="0.15">
      <c r="A1439" s="48">
        <v>21765</v>
      </c>
      <c r="B1439" s="48" t="s">
        <v>1354</v>
      </c>
      <c r="C1439" s="48" t="s">
        <v>2241</v>
      </c>
      <c r="D1439" s="48" t="s">
        <v>43</v>
      </c>
    </row>
    <row r="1440" spans="1:4" ht="19.5" customHeight="1" x14ac:dyDescent="0.15">
      <c r="A1440" s="48">
        <v>21766</v>
      </c>
      <c r="B1440" s="48" t="s">
        <v>2242</v>
      </c>
      <c r="C1440" s="48" t="s">
        <v>2243</v>
      </c>
      <c r="D1440" s="48" t="s">
        <v>43</v>
      </c>
    </row>
    <row r="1441" spans="1:4" ht="19.5" customHeight="1" x14ac:dyDescent="0.15">
      <c r="A1441" s="48">
        <v>21767</v>
      </c>
      <c r="B1441" s="48" t="s">
        <v>1625</v>
      </c>
      <c r="C1441" s="48" t="s">
        <v>2244</v>
      </c>
      <c r="D1441" s="48" t="s">
        <v>38</v>
      </c>
    </row>
    <row r="1442" spans="1:4" ht="19.5" customHeight="1" x14ac:dyDescent="0.15">
      <c r="A1442" s="48">
        <v>21768</v>
      </c>
      <c r="B1442" s="48" t="s">
        <v>307</v>
      </c>
      <c r="C1442" s="48" t="s">
        <v>2245</v>
      </c>
      <c r="D1442" s="48" t="s">
        <v>43</v>
      </c>
    </row>
    <row r="1443" spans="1:4" ht="19.5" customHeight="1" x14ac:dyDescent="0.15">
      <c r="A1443" s="48">
        <v>21769</v>
      </c>
      <c r="B1443" s="48" t="s">
        <v>307</v>
      </c>
      <c r="C1443" s="48" t="s">
        <v>2246</v>
      </c>
      <c r="D1443" s="48" t="s">
        <v>43</v>
      </c>
    </row>
    <row r="1444" spans="1:4" ht="19.5" customHeight="1" x14ac:dyDescent="0.15">
      <c r="A1444" s="48">
        <v>21770</v>
      </c>
      <c r="B1444" s="48" t="s">
        <v>307</v>
      </c>
      <c r="C1444" s="48" t="s">
        <v>2247</v>
      </c>
      <c r="D1444" s="48" t="s">
        <v>43</v>
      </c>
    </row>
    <row r="1445" spans="1:4" ht="19.5" customHeight="1" x14ac:dyDescent="0.15">
      <c r="A1445" s="48">
        <v>21778</v>
      </c>
      <c r="B1445" s="48" t="s">
        <v>2147</v>
      </c>
      <c r="C1445" s="48" t="s">
        <v>2248</v>
      </c>
      <c r="D1445" s="48" t="s">
        <v>43</v>
      </c>
    </row>
    <row r="1446" spans="1:4" ht="19.5" customHeight="1" x14ac:dyDescent="0.15">
      <c r="A1446" s="48">
        <v>21782</v>
      </c>
      <c r="B1446" s="48" t="s">
        <v>1886</v>
      </c>
      <c r="C1446" s="48" t="s">
        <v>2249</v>
      </c>
      <c r="D1446" s="48" t="s">
        <v>40</v>
      </c>
    </row>
    <row r="1447" spans="1:4" ht="19.5" customHeight="1" x14ac:dyDescent="0.15">
      <c r="A1447" s="48">
        <v>21783</v>
      </c>
      <c r="B1447" s="48" t="s">
        <v>573</v>
      </c>
      <c r="C1447" s="48" t="s">
        <v>2250</v>
      </c>
      <c r="D1447" s="48" t="s">
        <v>43</v>
      </c>
    </row>
    <row r="1448" spans="1:4" ht="19.5" customHeight="1" x14ac:dyDescent="0.15">
      <c r="A1448" s="48">
        <v>21784</v>
      </c>
      <c r="B1448" s="48" t="s">
        <v>935</v>
      </c>
      <c r="C1448" s="48" t="s">
        <v>2251</v>
      </c>
      <c r="D1448" s="48" t="s">
        <v>40</v>
      </c>
    </row>
    <row r="1449" spans="1:4" ht="19.5" customHeight="1" x14ac:dyDescent="0.15">
      <c r="A1449" s="48">
        <v>21785</v>
      </c>
      <c r="B1449" s="48" t="s">
        <v>1667</v>
      </c>
      <c r="C1449" s="48" t="s">
        <v>2252</v>
      </c>
      <c r="D1449" s="48" t="s">
        <v>40</v>
      </c>
    </row>
    <row r="1450" spans="1:4" ht="19.5" customHeight="1" x14ac:dyDescent="0.15">
      <c r="A1450" s="48">
        <v>21787</v>
      </c>
      <c r="B1450" s="48" t="s">
        <v>2253</v>
      </c>
      <c r="C1450" s="48" t="s">
        <v>2254</v>
      </c>
      <c r="D1450" s="48" t="s">
        <v>61</v>
      </c>
    </row>
    <row r="1451" spans="1:4" ht="19.5" customHeight="1" x14ac:dyDescent="0.15">
      <c r="A1451" s="48">
        <v>21789</v>
      </c>
      <c r="B1451" s="48" t="s">
        <v>418</v>
      </c>
      <c r="C1451" s="48" t="s">
        <v>2255</v>
      </c>
      <c r="D1451" s="48" t="s">
        <v>38</v>
      </c>
    </row>
    <row r="1452" spans="1:4" ht="19.5" customHeight="1" x14ac:dyDescent="0.15">
      <c r="A1452" s="48">
        <v>21790</v>
      </c>
      <c r="B1452" s="48" t="s">
        <v>2256</v>
      </c>
      <c r="C1452" s="48" t="s">
        <v>2257</v>
      </c>
      <c r="D1452" s="48" t="s">
        <v>38</v>
      </c>
    </row>
    <row r="1453" spans="1:4" ht="19.5" customHeight="1" x14ac:dyDescent="0.15">
      <c r="A1453" s="48">
        <v>21791</v>
      </c>
      <c r="B1453" s="48" t="s">
        <v>1507</v>
      </c>
      <c r="C1453" s="48" t="s">
        <v>2258</v>
      </c>
      <c r="D1453" s="48" t="s">
        <v>38</v>
      </c>
    </row>
    <row r="1454" spans="1:4" ht="19.5" customHeight="1" x14ac:dyDescent="0.15">
      <c r="A1454" s="48">
        <v>21792</v>
      </c>
      <c r="B1454" s="48" t="s">
        <v>2259</v>
      </c>
      <c r="C1454" s="48" t="s">
        <v>2260</v>
      </c>
      <c r="D1454" s="48" t="s">
        <v>40</v>
      </c>
    </row>
    <row r="1455" spans="1:4" ht="19.5" customHeight="1" x14ac:dyDescent="0.15">
      <c r="A1455" s="48">
        <v>21795</v>
      </c>
      <c r="B1455" s="48" t="s">
        <v>2261</v>
      </c>
      <c r="C1455" s="48" t="s">
        <v>2262</v>
      </c>
      <c r="D1455" s="48" t="s">
        <v>40</v>
      </c>
    </row>
    <row r="1456" spans="1:4" ht="19.5" customHeight="1" x14ac:dyDescent="0.15">
      <c r="A1456" s="48">
        <v>21801</v>
      </c>
      <c r="B1456" s="48" t="s">
        <v>2263</v>
      </c>
      <c r="C1456" s="48" t="s">
        <v>2264</v>
      </c>
      <c r="D1456" s="48" t="s">
        <v>61</v>
      </c>
    </row>
    <row r="1457" spans="1:4" ht="19.5" customHeight="1" x14ac:dyDescent="0.15">
      <c r="A1457" s="48">
        <v>21802</v>
      </c>
      <c r="B1457" s="48" t="s">
        <v>2265</v>
      </c>
      <c r="C1457" s="48" t="s">
        <v>2266</v>
      </c>
      <c r="D1457" s="48" t="s">
        <v>43</v>
      </c>
    </row>
    <row r="1458" spans="1:4" ht="19.5" customHeight="1" x14ac:dyDescent="0.15">
      <c r="A1458" s="48">
        <v>21803</v>
      </c>
      <c r="B1458" s="48" t="s">
        <v>2095</v>
      </c>
      <c r="C1458" s="48" t="s">
        <v>2267</v>
      </c>
      <c r="D1458" s="48" t="s">
        <v>43</v>
      </c>
    </row>
    <row r="1459" spans="1:4" ht="19.5" customHeight="1" x14ac:dyDescent="0.15">
      <c r="A1459" s="48">
        <v>21805</v>
      </c>
      <c r="B1459" s="48" t="s">
        <v>641</v>
      </c>
      <c r="C1459" s="48" t="s">
        <v>2268</v>
      </c>
      <c r="D1459" s="48" t="s">
        <v>43</v>
      </c>
    </row>
    <row r="1460" spans="1:4" ht="19.5" customHeight="1" x14ac:dyDescent="0.15">
      <c r="A1460" s="48">
        <v>21810</v>
      </c>
      <c r="B1460" s="48" t="s">
        <v>2269</v>
      </c>
      <c r="C1460" s="48" t="s">
        <v>2270</v>
      </c>
      <c r="D1460" s="48" t="s">
        <v>38</v>
      </c>
    </row>
    <row r="1461" spans="1:4" ht="19.5" customHeight="1" x14ac:dyDescent="0.15">
      <c r="A1461" s="48">
        <v>21811</v>
      </c>
      <c r="B1461" s="48" t="s">
        <v>2271</v>
      </c>
      <c r="C1461" s="48" t="s">
        <v>2272</v>
      </c>
      <c r="D1461" s="48" t="s">
        <v>61</v>
      </c>
    </row>
    <row r="1462" spans="1:4" ht="19.5" customHeight="1" x14ac:dyDescent="0.15">
      <c r="A1462" s="48">
        <v>21812</v>
      </c>
      <c r="B1462" s="48" t="s">
        <v>2273</v>
      </c>
      <c r="C1462" s="48" t="s">
        <v>2274</v>
      </c>
      <c r="D1462" s="48" t="s">
        <v>38</v>
      </c>
    </row>
    <row r="1463" spans="1:4" ht="19.5" customHeight="1" x14ac:dyDescent="0.15">
      <c r="A1463" s="48">
        <v>21813</v>
      </c>
      <c r="B1463" s="48" t="s">
        <v>2273</v>
      </c>
      <c r="C1463" s="48" t="s">
        <v>2275</v>
      </c>
      <c r="D1463" s="48" t="s">
        <v>38</v>
      </c>
    </row>
    <row r="1464" spans="1:4" ht="19.5" customHeight="1" x14ac:dyDescent="0.15">
      <c r="A1464" s="48">
        <v>21816</v>
      </c>
      <c r="B1464" s="48" t="s">
        <v>2276</v>
      </c>
      <c r="C1464" s="48" t="s">
        <v>2277</v>
      </c>
      <c r="D1464" s="48" t="s">
        <v>40</v>
      </c>
    </row>
    <row r="1465" spans="1:4" ht="19.5" customHeight="1" x14ac:dyDescent="0.15">
      <c r="A1465" s="48">
        <v>21817</v>
      </c>
      <c r="B1465" s="48" t="s">
        <v>710</v>
      </c>
      <c r="C1465" s="48" t="s">
        <v>2278</v>
      </c>
      <c r="D1465" s="48" t="s">
        <v>40</v>
      </c>
    </row>
    <row r="1466" spans="1:4" ht="19.5" customHeight="1" x14ac:dyDescent="0.15">
      <c r="A1466" s="48">
        <v>21818</v>
      </c>
      <c r="B1466" s="48" t="s">
        <v>521</v>
      </c>
      <c r="C1466" s="48" t="s">
        <v>2279</v>
      </c>
      <c r="D1466" s="48" t="s">
        <v>40</v>
      </c>
    </row>
    <row r="1467" spans="1:4" ht="19.5" customHeight="1" x14ac:dyDescent="0.15">
      <c r="A1467" s="48">
        <v>21819</v>
      </c>
      <c r="B1467" s="48" t="s">
        <v>416</v>
      </c>
      <c r="C1467" s="48" t="s">
        <v>2280</v>
      </c>
      <c r="D1467" s="48" t="s">
        <v>38</v>
      </c>
    </row>
    <row r="1468" spans="1:4" ht="19.5" customHeight="1" x14ac:dyDescent="0.15">
      <c r="A1468" s="48">
        <v>21822</v>
      </c>
      <c r="B1468" s="48" t="s">
        <v>993</v>
      </c>
      <c r="C1468" s="48" t="s">
        <v>2281</v>
      </c>
      <c r="D1468" s="48" t="s">
        <v>38</v>
      </c>
    </row>
    <row r="1469" spans="1:4" ht="19.5" customHeight="1" x14ac:dyDescent="0.15">
      <c r="A1469" s="48">
        <v>21823</v>
      </c>
      <c r="B1469" s="48" t="s">
        <v>2282</v>
      </c>
      <c r="C1469" s="48" t="s">
        <v>2283</v>
      </c>
      <c r="D1469" s="48" t="s">
        <v>43</v>
      </c>
    </row>
    <row r="1470" spans="1:4" ht="19.5" customHeight="1" x14ac:dyDescent="0.15">
      <c r="A1470" s="48">
        <v>21825</v>
      </c>
      <c r="B1470" s="48" t="s">
        <v>2284</v>
      </c>
      <c r="C1470" s="48" t="s">
        <v>2285</v>
      </c>
      <c r="D1470" s="48" t="s">
        <v>43</v>
      </c>
    </row>
    <row r="1471" spans="1:4" ht="19.5" customHeight="1" x14ac:dyDescent="0.15">
      <c r="A1471" s="48">
        <v>21826</v>
      </c>
      <c r="B1471" s="48" t="s">
        <v>2284</v>
      </c>
      <c r="C1471" s="48" t="s">
        <v>2286</v>
      </c>
      <c r="D1471" s="48" t="s">
        <v>43</v>
      </c>
    </row>
    <row r="1472" spans="1:4" ht="19.5" customHeight="1" x14ac:dyDescent="0.15">
      <c r="A1472" s="48">
        <v>21829</v>
      </c>
      <c r="B1472" s="48" t="s">
        <v>2287</v>
      </c>
      <c r="C1472" s="48" t="s">
        <v>2288</v>
      </c>
      <c r="D1472" s="48" t="s">
        <v>43</v>
      </c>
    </row>
    <row r="1473" spans="1:4" ht="19.5" customHeight="1" x14ac:dyDescent="0.15">
      <c r="A1473" s="48">
        <v>21831</v>
      </c>
      <c r="B1473" s="48" t="s">
        <v>2289</v>
      </c>
      <c r="C1473" s="48" t="s">
        <v>2290</v>
      </c>
      <c r="D1473" s="48" t="s">
        <v>43</v>
      </c>
    </row>
    <row r="1474" spans="1:4" ht="19.5" customHeight="1" x14ac:dyDescent="0.15">
      <c r="A1474" s="48">
        <v>21833</v>
      </c>
      <c r="B1474" s="48" t="s">
        <v>2291</v>
      </c>
      <c r="C1474" s="48" t="s">
        <v>2292</v>
      </c>
      <c r="D1474" s="48" t="s">
        <v>43</v>
      </c>
    </row>
    <row r="1475" spans="1:4" ht="19.5" customHeight="1" x14ac:dyDescent="0.15">
      <c r="A1475" s="48">
        <v>21834</v>
      </c>
      <c r="B1475" s="48" t="s">
        <v>2291</v>
      </c>
      <c r="C1475" s="48" t="s">
        <v>2293</v>
      </c>
      <c r="D1475" s="48" t="s">
        <v>43</v>
      </c>
    </row>
    <row r="1476" spans="1:4" ht="19.5" customHeight="1" x14ac:dyDescent="0.15">
      <c r="A1476" s="48">
        <v>21835</v>
      </c>
      <c r="B1476" s="48" t="s">
        <v>1690</v>
      </c>
      <c r="C1476" s="48" t="s">
        <v>2294</v>
      </c>
      <c r="D1476" s="48" t="s">
        <v>43</v>
      </c>
    </row>
    <row r="1477" spans="1:4" ht="19.5" customHeight="1" x14ac:dyDescent="0.15">
      <c r="A1477" s="48">
        <v>21838</v>
      </c>
      <c r="B1477" s="48" t="s">
        <v>967</v>
      </c>
      <c r="C1477" s="48" t="s">
        <v>2295</v>
      </c>
      <c r="D1477" s="48" t="s">
        <v>6</v>
      </c>
    </row>
    <row r="1478" spans="1:4" ht="19.5" customHeight="1" x14ac:dyDescent="0.15">
      <c r="A1478" s="48">
        <v>21839</v>
      </c>
      <c r="B1478" s="48" t="s">
        <v>2296</v>
      </c>
      <c r="C1478" s="48" t="s">
        <v>2297</v>
      </c>
      <c r="D1478" s="48" t="s">
        <v>38</v>
      </c>
    </row>
    <row r="1479" spans="1:4" ht="19.5" customHeight="1" x14ac:dyDescent="0.15">
      <c r="A1479" s="48">
        <v>21840</v>
      </c>
      <c r="B1479" s="48" t="s">
        <v>2298</v>
      </c>
      <c r="C1479" s="48" t="s">
        <v>2299</v>
      </c>
      <c r="D1479" s="48" t="s">
        <v>40</v>
      </c>
    </row>
    <row r="1480" spans="1:4" ht="19.5" customHeight="1" x14ac:dyDescent="0.15">
      <c r="A1480" s="48">
        <v>21841</v>
      </c>
      <c r="B1480" s="48" t="s">
        <v>2300</v>
      </c>
      <c r="C1480" s="48" t="s">
        <v>2301</v>
      </c>
      <c r="D1480" s="48" t="s">
        <v>40</v>
      </c>
    </row>
    <row r="1481" spans="1:4" ht="19.5" customHeight="1" x14ac:dyDescent="0.15">
      <c r="A1481" s="48">
        <v>21853</v>
      </c>
      <c r="B1481" s="48" t="s">
        <v>2302</v>
      </c>
      <c r="C1481" s="48" t="s">
        <v>2303</v>
      </c>
      <c r="D1481" s="48" t="s">
        <v>38</v>
      </c>
    </row>
    <row r="1482" spans="1:4" ht="19.5" customHeight="1" x14ac:dyDescent="0.15">
      <c r="A1482" s="48">
        <v>21855</v>
      </c>
      <c r="B1482" s="48" t="s">
        <v>2304</v>
      </c>
      <c r="C1482" s="48" t="s">
        <v>2305</v>
      </c>
      <c r="D1482" s="48" t="s">
        <v>61</v>
      </c>
    </row>
    <row r="1483" spans="1:4" ht="19.5" customHeight="1" x14ac:dyDescent="0.15">
      <c r="A1483" s="48">
        <v>21859</v>
      </c>
      <c r="B1483" s="48" t="s">
        <v>52</v>
      </c>
      <c r="C1483" s="48" t="s">
        <v>2306</v>
      </c>
      <c r="D1483" s="48" t="s">
        <v>41</v>
      </c>
    </row>
    <row r="1484" spans="1:4" ht="19.5" customHeight="1" x14ac:dyDescent="0.15">
      <c r="A1484" s="48">
        <v>21865</v>
      </c>
      <c r="B1484" s="48" t="s">
        <v>341</v>
      </c>
      <c r="C1484" s="48" t="s">
        <v>2307</v>
      </c>
      <c r="D1484" s="48" t="s">
        <v>38</v>
      </c>
    </row>
    <row r="1485" spans="1:4" ht="19.5" customHeight="1" x14ac:dyDescent="0.15">
      <c r="A1485" s="48">
        <v>21866</v>
      </c>
      <c r="B1485" s="48" t="s">
        <v>274</v>
      </c>
      <c r="C1485" s="48" t="s">
        <v>2308</v>
      </c>
      <c r="D1485" s="48" t="s">
        <v>38</v>
      </c>
    </row>
    <row r="1486" spans="1:4" ht="19.5" customHeight="1" x14ac:dyDescent="0.15">
      <c r="A1486" s="48">
        <v>21869</v>
      </c>
      <c r="B1486" s="48" t="s">
        <v>2309</v>
      </c>
      <c r="C1486" s="48" t="s">
        <v>2310</v>
      </c>
      <c r="D1486" s="48" t="s">
        <v>38</v>
      </c>
    </row>
    <row r="1487" spans="1:4" ht="19.5" customHeight="1" x14ac:dyDescent="0.15">
      <c r="A1487" s="48">
        <v>21870</v>
      </c>
      <c r="B1487" s="48" t="s">
        <v>667</v>
      </c>
      <c r="C1487" s="48" t="s">
        <v>2311</v>
      </c>
      <c r="D1487" s="48" t="s">
        <v>40</v>
      </c>
    </row>
    <row r="1488" spans="1:4" ht="19.5" customHeight="1" x14ac:dyDescent="0.15">
      <c r="A1488" s="48">
        <v>21871</v>
      </c>
      <c r="B1488" s="48" t="s">
        <v>2312</v>
      </c>
      <c r="C1488" s="48" t="s">
        <v>2313</v>
      </c>
      <c r="D1488" s="48" t="s">
        <v>61</v>
      </c>
    </row>
    <row r="1489" spans="1:4" ht="19.5" customHeight="1" x14ac:dyDescent="0.15">
      <c r="A1489" s="48">
        <v>21873</v>
      </c>
      <c r="B1489" s="48" t="s">
        <v>4</v>
      </c>
      <c r="C1489" s="48" t="s">
        <v>2314</v>
      </c>
      <c r="D1489" s="48" t="s">
        <v>40</v>
      </c>
    </row>
    <row r="1490" spans="1:4" ht="19.5" customHeight="1" x14ac:dyDescent="0.15">
      <c r="A1490" s="48">
        <v>21874</v>
      </c>
      <c r="B1490" s="48" t="s">
        <v>4</v>
      </c>
      <c r="C1490" s="48" t="s">
        <v>2315</v>
      </c>
      <c r="D1490" s="48" t="s">
        <v>40</v>
      </c>
    </row>
    <row r="1491" spans="1:4" ht="19.5" customHeight="1" x14ac:dyDescent="0.15">
      <c r="A1491" s="48">
        <v>21875</v>
      </c>
      <c r="B1491" s="48" t="s">
        <v>316</v>
      </c>
      <c r="C1491" s="48" t="s">
        <v>2316</v>
      </c>
      <c r="D1491" s="48" t="s">
        <v>40</v>
      </c>
    </row>
    <row r="1492" spans="1:4" ht="19.5" customHeight="1" x14ac:dyDescent="0.15">
      <c r="A1492" s="48">
        <v>21876</v>
      </c>
      <c r="B1492" s="48" t="s">
        <v>2317</v>
      </c>
      <c r="C1492" s="48" t="s">
        <v>2318</v>
      </c>
      <c r="D1492" s="48" t="s">
        <v>40</v>
      </c>
    </row>
    <row r="1493" spans="1:4" ht="19.5" customHeight="1" x14ac:dyDescent="0.15">
      <c r="A1493" s="48">
        <v>21877</v>
      </c>
      <c r="B1493" s="48" t="s">
        <v>512</v>
      </c>
      <c r="C1493" s="48" t="s">
        <v>2319</v>
      </c>
      <c r="D1493" s="48" t="s">
        <v>38</v>
      </c>
    </row>
    <row r="1494" spans="1:4" ht="19.5" customHeight="1" x14ac:dyDescent="0.15">
      <c r="A1494" s="48">
        <v>21879</v>
      </c>
      <c r="B1494" s="48" t="s">
        <v>108</v>
      </c>
      <c r="C1494" s="48" t="s">
        <v>2320</v>
      </c>
      <c r="D1494" s="48" t="s">
        <v>40</v>
      </c>
    </row>
    <row r="1495" spans="1:4" ht="19.5" customHeight="1" x14ac:dyDescent="0.15">
      <c r="A1495" s="48">
        <v>21880</v>
      </c>
      <c r="B1495" s="48" t="s">
        <v>791</v>
      </c>
      <c r="C1495" s="48" t="s">
        <v>2321</v>
      </c>
      <c r="D1495" s="48" t="s">
        <v>38</v>
      </c>
    </row>
    <row r="1496" spans="1:4" ht="19.5" customHeight="1" x14ac:dyDescent="0.15">
      <c r="A1496" s="48">
        <v>21881</v>
      </c>
      <c r="B1496" s="48" t="s">
        <v>2322</v>
      </c>
      <c r="C1496" s="48" t="s">
        <v>2323</v>
      </c>
      <c r="D1496" s="48" t="s">
        <v>40</v>
      </c>
    </row>
    <row r="1497" spans="1:4" ht="19.5" customHeight="1" x14ac:dyDescent="0.15">
      <c r="A1497" s="48">
        <v>21886</v>
      </c>
      <c r="B1497" s="48" t="s">
        <v>2324</v>
      </c>
      <c r="C1497" s="48" t="s">
        <v>2325</v>
      </c>
      <c r="D1497" s="48" t="s">
        <v>61</v>
      </c>
    </row>
    <row r="1498" spans="1:4" ht="19.5" customHeight="1" x14ac:dyDescent="0.15">
      <c r="A1498" s="48">
        <v>21888</v>
      </c>
      <c r="B1498" s="48" t="s">
        <v>2324</v>
      </c>
      <c r="C1498" s="48" t="s">
        <v>2326</v>
      </c>
      <c r="D1498" s="48" t="s">
        <v>61</v>
      </c>
    </row>
    <row r="1499" spans="1:4" ht="19.5" customHeight="1" x14ac:dyDescent="0.15">
      <c r="A1499" s="48">
        <v>21889</v>
      </c>
      <c r="B1499" s="48" t="s">
        <v>2327</v>
      </c>
      <c r="C1499" s="48" t="s">
        <v>2328</v>
      </c>
      <c r="D1499" s="48" t="s">
        <v>61</v>
      </c>
    </row>
    <row r="1500" spans="1:4" ht="19.5" customHeight="1" x14ac:dyDescent="0.15">
      <c r="A1500" s="48">
        <v>21897</v>
      </c>
      <c r="B1500" s="48" t="s">
        <v>52</v>
      </c>
      <c r="C1500" s="48" t="s">
        <v>2329</v>
      </c>
      <c r="D1500" s="48" t="s">
        <v>41</v>
      </c>
    </row>
    <row r="1501" spans="1:4" ht="19.5" customHeight="1" x14ac:dyDescent="0.15">
      <c r="A1501" s="48">
        <v>21901</v>
      </c>
      <c r="B1501" s="48" t="s">
        <v>162</v>
      </c>
      <c r="C1501" s="48" t="s">
        <v>2330</v>
      </c>
      <c r="D1501" s="48" t="s">
        <v>38</v>
      </c>
    </row>
    <row r="1502" spans="1:4" ht="19.5" customHeight="1" x14ac:dyDescent="0.15">
      <c r="A1502" s="48">
        <v>21902</v>
      </c>
      <c r="B1502" s="48" t="s">
        <v>1898</v>
      </c>
      <c r="C1502" s="48" t="s">
        <v>2331</v>
      </c>
      <c r="D1502" s="48" t="s">
        <v>40</v>
      </c>
    </row>
    <row r="1503" spans="1:4" ht="19.5" customHeight="1" x14ac:dyDescent="0.15">
      <c r="A1503" s="48">
        <v>21904</v>
      </c>
      <c r="B1503" s="48" t="s">
        <v>418</v>
      </c>
      <c r="C1503" s="48" t="s">
        <v>2332</v>
      </c>
      <c r="D1503" s="48" t="s">
        <v>38</v>
      </c>
    </row>
    <row r="1504" spans="1:4" ht="19.5" customHeight="1" x14ac:dyDescent="0.15">
      <c r="A1504" s="48">
        <v>21905</v>
      </c>
      <c r="B1504" s="48" t="s">
        <v>2333</v>
      </c>
      <c r="C1504" s="48" t="s">
        <v>2334</v>
      </c>
      <c r="D1504" s="48" t="s">
        <v>38</v>
      </c>
    </row>
    <row r="1505" spans="1:4" ht="19.5" customHeight="1" x14ac:dyDescent="0.15">
      <c r="A1505" s="48">
        <v>21906</v>
      </c>
      <c r="B1505" s="48" t="s">
        <v>2333</v>
      </c>
      <c r="C1505" s="48" t="s">
        <v>2335</v>
      </c>
      <c r="D1505" s="48" t="s">
        <v>38</v>
      </c>
    </row>
    <row r="1506" spans="1:4" ht="19.5" customHeight="1" x14ac:dyDescent="0.15">
      <c r="A1506" s="48">
        <v>21908</v>
      </c>
      <c r="B1506" s="48" t="s">
        <v>106</v>
      </c>
      <c r="C1506" s="48" t="s">
        <v>109</v>
      </c>
      <c r="D1506" s="48" t="s">
        <v>38</v>
      </c>
    </row>
    <row r="1507" spans="1:4" ht="19.5" customHeight="1" x14ac:dyDescent="0.15">
      <c r="A1507" s="48">
        <v>21912</v>
      </c>
      <c r="B1507" s="48" t="s">
        <v>2336</v>
      </c>
      <c r="C1507" s="48" t="s">
        <v>2337</v>
      </c>
      <c r="D1507" s="48" t="s">
        <v>43</v>
      </c>
    </row>
    <row r="1508" spans="1:4" ht="19.5" customHeight="1" x14ac:dyDescent="0.15">
      <c r="A1508" s="48">
        <v>21915</v>
      </c>
      <c r="B1508" s="48" t="s">
        <v>1604</v>
      </c>
      <c r="C1508" s="48" t="s">
        <v>2338</v>
      </c>
      <c r="D1508" s="48" t="s">
        <v>40</v>
      </c>
    </row>
    <row r="1509" spans="1:4" ht="19.5" customHeight="1" x14ac:dyDescent="0.15">
      <c r="A1509" s="48">
        <v>21916</v>
      </c>
      <c r="B1509" s="48" t="s">
        <v>2339</v>
      </c>
      <c r="C1509" s="48" t="s">
        <v>2340</v>
      </c>
      <c r="D1509" s="48" t="s">
        <v>38</v>
      </c>
    </row>
    <row r="1510" spans="1:4" ht="19.5" customHeight="1" x14ac:dyDescent="0.15">
      <c r="A1510" s="48">
        <v>21917</v>
      </c>
      <c r="B1510" s="48" t="s">
        <v>2339</v>
      </c>
      <c r="C1510" s="48" t="s">
        <v>2341</v>
      </c>
      <c r="D1510" s="48" t="s">
        <v>38</v>
      </c>
    </row>
    <row r="1511" spans="1:4" ht="19.5" customHeight="1" x14ac:dyDescent="0.15">
      <c r="A1511" s="48">
        <v>21919</v>
      </c>
      <c r="B1511" s="48" t="s">
        <v>2342</v>
      </c>
      <c r="C1511" s="48" t="s">
        <v>2343</v>
      </c>
      <c r="D1511" s="48" t="s">
        <v>40</v>
      </c>
    </row>
    <row r="1512" spans="1:4" ht="19.5" customHeight="1" x14ac:dyDescent="0.15">
      <c r="A1512" s="48">
        <v>21920</v>
      </c>
      <c r="B1512" s="48" t="s">
        <v>2342</v>
      </c>
      <c r="C1512" s="48" t="s">
        <v>2344</v>
      </c>
      <c r="D1512" s="48" t="s">
        <v>40</v>
      </c>
    </row>
    <row r="1513" spans="1:4" ht="19.5" customHeight="1" x14ac:dyDescent="0.15">
      <c r="A1513" s="48">
        <v>21921</v>
      </c>
      <c r="B1513" s="48" t="s">
        <v>2345</v>
      </c>
      <c r="C1513" s="48" t="s">
        <v>2346</v>
      </c>
      <c r="D1513" s="48" t="s">
        <v>43</v>
      </c>
    </row>
    <row r="1514" spans="1:4" ht="19.5" customHeight="1" x14ac:dyDescent="0.15">
      <c r="A1514" s="48">
        <v>21922</v>
      </c>
      <c r="B1514" s="48" t="s">
        <v>2345</v>
      </c>
      <c r="C1514" s="48" t="s">
        <v>2347</v>
      </c>
      <c r="D1514" s="48" t="s">
        <v>43</v>
      </c>
    </row>
    <row r="1515" spans="1:4" ht="19.5" customHeight="1" x14ac:dyDescent="0.15">
      <c r="A1515" s="48">
        <v>21923</v>
      </c>
      <c r="B1515" s="48" t="s">
        <v>2345</v>
      </c>
      <c r="C1515" s="48" t="s">
        <v>2348</v>
      </c>
      <c r="D1515" s="48" t="s">
        <v>43</v>
      </c>
    </row>
    <row r="1516" spans="1:4" ht="19.5" customHeight="1" x14ac:dyDescent="0.15">
      <c r="A1516" s="48">
        <v>21925</v>
      </c>
      <c r="B1516" s="48" t="s">
        <v>2349</v>
      </c>
      <c r="C1516" s="48" t="s">
        <v>2350</v>
      </c>
      <c r="D1516" s="48" t="s">
        <v>40</v>
      </c>
    </row>
    <row r="1517" spans="1:4" ht="19.5" customHeight="1" x14ac:dyDescent="0.15">
      <c r="A1517" s="48">
        <v>21926</v>
      </c>
      <c r="B1517" s="48" t="s">
        <v>2349</v>
      </c>
      <c r="C1517" s="48" t="s">
        <v>2351</v>
      </c>
      <c r="D1517" s="48" t="s">
        <v>40</v>
      </c>
    </row>
    <row r="1518" spans="1:4" ht="19.5" customHeight="1" x14ac:dyDescent="0.15">
      <c r="A1518" s="48">
        <v>21927</v>
      </c>
      <c r="B1518" s="48" t="s">
        <v>626</v>
      </c>
      <c r="C1518" s="48" t="s">
        <v>2352</v>
      </c>
      <c r="D1518" s="48" t="s">
        <v>38</v>
      </c>
    </row>
    <row r="1519" spans="1:4" ht="19.5" customHeight="1" x14ac:dyDescent="0.15">
      <c r="A1519" s="48">
        <v>21928</v>
      </c>
      <c r="B1519" s="48" t="s">
        <v>110</v>
      </c>
      <c r="C1519" s="48" t="s">
        <v>2353</v>
      </c>
      <c r="D1519" s="48" t="s">
        <v>38</v>
      </c>
    </row>
    <row r="1520" spans="1:4" ht="19.5" customHeight="1" x14ac:dyDescent="0.15">
      <c r="A1520" s="48">
        <v>21929</v>
      </c>
      <c r="B1520" s="48" t="s">
        <v>110</v>
      </c>
      <c r="C1520" s="48" t="s">
        <v>2354</v>
      </c>
      <c r="D1520" s="48" t="s">
        <v>38</v>
      </c>
    </row>
    <row r="1521" spans="1:4" ht="19.5" customHeight="1" x14ac:dyDescent="0.15">
      <c r="A1521" s="48">
        <v>21931</v>
      </c>
      <c r="B1521" s="48" t="s">
        <v>2355</v>
      </c>
      <c r="C1521" s="48" t="s">
        <v>2356</v>
      </c>
      <c r="D1521" s="48" t="s">
        <v>43</v>
      </c>
    </row>
    <row r="1522" spans="1:4" ht="19.5" customHeight="1" x14ac:dyDescent="0.15">
      <c r="A1522" s="48">
        <v>21932</v>
      </c>
      <c r="B1522" s="48" t="s">
        <v>2355</v>
      </c>
      <c r="C1522" s="48" t="s">
        <v>2357</v>
      </c>
      <c r="D1522" s="48" t="s">
        <v>43</v>
      </c>
    </row>
    <row r="1523" spans="1:4" ht="19.5" customHeight="1" x14ac:dyDescent="0.15">
      <c r="A1523" s="48">
        <v>21933</v>
      </c>
      <c r="B1523" s="48" t="s">
        <v>2358</v>
      </c>
      <c r="C1523" s="48" t="s">
        <v>2359</v>
      </c>
      <c r="D1523" s="48" t="s">
        <v>40</v>
      </c>
    </row>
    <row r="1524" spans="1:4" ht="19.5" customHeight="1" x14ac:dyDescent="0.15">
      <c r="A1524" s="48">
        <v>21934</v>
      </c>
      <c r="B1524" s="48" t="s">
        <v>2358</v>
      </c>
      <c r="C1524" s="48" t="s">
        <v>2360</v>
      </c>
      <c r="D1524" s="48" t="s">
        <v>40</v>
      </c>
    </row>
    <row r="1525" spans="1:4" ht="19.5" customHeight="1" x14ac:dyDescent="0.15">
      <c r="A1525" s="48">
        <v>21935</v>
      </c>
      <c r="B1525" s="48" t="s">
        <v>629</v>
      </c>
      <c r="C1525" s="48" t="s">
        <v>2361</v>
      </c>
      <c r="D1525" s="48" t="s">
        <v>38</v>
      </c>
    </row>
    <row r="1526" spans="1:4" ht="19.5" customHeight="1" x14ac:dyDescent="0.15">
      <c r="A1526" s="48">
        <v>21937</v>
      </c>
      <c r="B1526" s="48" t="s">
        <v>2090</v>
      </c>
      <c r="C1526" s="48" t="s">
        <v>2362</v>
      </c>
      <c r="D1526" s="48" t="s">
        <v>38</v>
      </c>
    </row>
    <row r="1527" spans="1:4" ht="19.5" customHeight="1" x14ac:dyDescent="0.15">
      <c r="A1527" s="48">
        <v>21938</v>
      </c>
      <c r="B1527" s="48" t="s">
        <v>1667</v>
      </c>
      <c r="C1527" s="48" t="s">
        <v>2363</v>
      </c>
      <c r="D1527" s="48" t="s">
        <v>40</v>
      </c>
    </row>
    <row r="1528" spans="1:4" ht="19.5" customHeight="1" x14ac:dyDescent="0.15">
      <c r="A1528" s="48">
        <v>21939</v>
      </c>
      <c r="B1528" s="48" t="s">
        <v>192</v>
      </c>
      <c r="C1528" s="48" t="s">
        <v>2364</v>
      </c>
      <c r="D1528" s="48" t="s">
        <v>38</v>
      </c>
    </row>
    <row r="1529" spans="1:4" ht="19.5" customHeight="1" x14ac:dyDescent="0.15">
      <c r="A1529" s="48">
        <v>21940</v>
      </c>
      <c r="B1529" s="48" t="s">
        <v>162</v>
      </c>
      <c r="C1529" s="48" t="s">
        <v>2365</v>
      </c>
      <c r="D1529" s="48" t="s">
        <v>38</v>
      </c>
    </row>
    <row r="1530" spans="1:4" ht="19.5" customHeight="1" x14ac:dyDescent="0.15">
      <c r="A1530" s="48">
        <v>21941</v>
      </c>
      <c r="B1530" s="48" t="s">
        <v>505</v>
      </c>
      <c r="C1530" s="48" t="s">
        <v>2366</v>
      </c>
      <c r="D1530" s="48" t="s">
        <v>43</v>
      </c>
    </row>
    <row r="1531" spans="1:4" ht="19.5" customHeight="1" x14ac:dyDescent="0.15">
      <c r="A1531" s="48">
        <v>21944</v>
      </c>
      <c r="B1531" s="48" t="s">
        <v>516</v>
      </c>
      <c r="C1531" s="48" t="s">
        <v>2367</v>
      </c>
      <c r="D1531" s="48" t="s">
        <v>38</v>
      </c>
    </row>
    <row r="1532" spans="1:4" ht="19.5" customHeight="1" x14ac:dyDescent="0.15">
      <c r="A1532" s="48">
        <v>21945</v>
      </c>
      <c r="B1532" s="48" t="s">
        <v>847</v>
      </c>
      <c r="C1532" s="48" t="s">
        <v>2368</v>
      </c>
      <c r="D1532" s="48" t="s">
        <v>40</v>
      </c>
    </row>
    <row r="1533" spans="1:4" ht="19.5" customHeight="1" x14ac:dyDescent="0.15">
      <c r="A1533" s="48">
        <v>21946</v>
      </c>
      <c r="B1533" s="48" t="s">
        <v>2088</v>
      </c>
      <c r="C1533" s="48" t="s">
        <v>2369</v>
      </c>
      <c r="D1533" s="48" t="s">
        <v>38</v>
      </c>
    </row>
    <row r="1534" spans="1:4" ht="19.5" customHeight="1" x14ac:dyDescent="0.15">
      <c r="A1534" s="48">
        <v>21947</v>
      </c>
      <c r="B1534" s="48" t="s">
        <v>2088</v>
      </c>
      <c r="C1534" s="48" t="s">
        <v>2370</v>
      </c>
      <c r="D1534" s="48" t="s">
        <v>38</v>
      </c>
    </row>
    <row r="1535" spans="1:4" ht="19.5" customHeight="1" x14ac:dyDescent="0.15">
      <c r="A1535" s="48">
        <v>21948</v>
      </c>
      <c r="B1535" s="48" t="s">
        <v>2371</v>
      </c>
      <c r="C1535" s="48" t="s">
        <v>2372</v>
      </c>
      <c r="D1535" s="48" t="s">
        <v>43</v>
      </c>
    </row>
    <row r="1536" spans="1:4" ht="19.5" customHeight="1" x14ac:dyDescent="0.15">
      <c r="A1536" s="48">
        <v>21949</v>
      </c>
      <c r="B1536" s="48" t="s">
        <v>192</v>
      </c>
      <c r="C1536" s="48" t="s">
        <v>2373</v>
      </c>
      <c r="D1536" s="48" t="s">
        <v>38</v>
      </c>
    </row>
    <row r="1537" spans="1:4" ht="19.5" customHeight="1" x14ac:dyDescent="0.15">
      <c r="A1537" s="48">
        <v>21950</v>
      </c>
      <c r="B1537" s="48" t="s">
        <v>192</v>
      </c>
      <c r="C1537" s="48" t="s">
        <v>2374</v>
      </c>
      <c r="D1537" s="48" t="s">
        <v>38</v>
      </c>
    </row>
    <row r="1538" spans="1:4" ht="19.5" customHeight="1" x14ac:dyDescent="0.15">
      <c r="A1538" s="48">
        <v>21951</v>
      </c>
      <c r="B1538" s="48" t="s">
        <v>2242</v>
      </c>
      <c r="C1538" s="48" t="s">
        <v>2375</v>
      </c>
      <c r="D1538" s="48" t="s">
        <v>43</v>
      </c>
    </row>
    <row r="1539" spans="1:4" ht="19.5" customHeight="1" x14ac:dyDescent="0.15">
      <c r="A1539" s="48">
        <v>21952</v>
      </c>
      <c r="B1539" s="48" t="s">
        <v>2376</v>
      </c>
      <c r="C1539" s="48" t="s">
        <v>2377</v>
      </c>
      <c r="D1539" s="48" t="s">
        <v>43</v>
      </c>
    </row>
    <row r="1540" spans="1:4" ht="19.5" customHeight="1" x14ac:dyDescent="0.15">
      <c r="A1540" s="48">
        <v>21953</v>
      </c>
      <c r="B1540" s="48" t="s">
        <v>2378</v>
      </c>
      <c r="C1540" s="48" t="s">
        <v>2379</v>
      </c>
      <c r="D1540" s="48" t="s">
        <v>40</v>
      </c>
    </row>
    <row r="1541" spans="1:4" ht="19.5" customHeight="1" x14ac:dyDescent="0.15">
      <c r="A1541" s="48">
        <v>21954</v>
      </c>
      <c r="B1541" s="48" t="s">
        <v>2380</v>
      </c>
      <c r="C1541" s="48" t="s">
        <v>2381</v>
      </c>
      <c r="D1541" s="48" t="s">
        <v>40</v>
      </c>
    </row>
    <row r="1542" spans="1:4" ht="19.5" customHeight="1" x14ac:dyDescent="0.15">
      <c r="A1542" s="48">
        <v>21955</v>
      </c>
      <c r="B1542" s="48" t="s">
        <v>2380</v>
      </c>
      <c r="C1542" s="48" t="s">
        <v>2382</v>
      </c>
      <c r="D1542" s="48" t="s">
        <v>40</v>
      </c>
    </row>
    <row r="1543" spans="1:4" ht="19.5" customHeight="1" x14ac:dyDescent="0.15">
      <c r="A1543" s="48">
        <v>21958</v>
      </c>
      <c r="B1543" s="48" t="s">
        <v>37</v>
      </c>
      <c r="C1543" s="48" t="s">
        <v>2383</v>
      </c>
      <c r="D1543" s="48" t="s">
        <v>38</v>
      </c>
    </row>
    <row r="1544" spans="1:4" ht="19.5" customHeight="1" x14ac:dyDescent="0.15">
      <c r="A1544" s="48">
        <v>21959</v>
      </c>
      <c r="B1544" s="48" t="s">
        <v>2209</v>
      </c>
      <c r="C1544" s="48" t="s">
        <v>2384</v>
      </c>
      <c r="D1544" s="48" t="s">
        <v>54</v>
      </c>
    </row>
    <row r="1545" spans="1:4" ht="19.5" customHeight="1" x14ac:dyDescent="0.15">
      <c r="A1545" s="48">
        <v>21960</v>
      </c>
      <c r="B1545" s="48" t="s">
        <v>2385</v>
      </c>
      <c r="C1545" s="48" t="s">
        <v>2386</v>
      </c>
      <c r="D1545" s="48" t="s">
        <v>40</v>
      </c>
    </row>
    <row r="1546" spans="1:4" ht="19.5" customHeight="1" x14ac:dyDescent="0.15">
      <c r="A1546" s="48">
        <v>21961</v>
      </c>
      <c r="B1546" s="48" t="s">
        <v>2309</v>
      </c>
      <c r="C1546" s="48" t="s">
        <v>2387</v>
      </c>
      <c r="D1546" s="48" t="s">
        <v>38</v>
      </c>
    </row>
    <row r="1547" spans="1:4" ht="19.5" customHeight="1" x14ac:dyDescent="0.15">
      <c r="A1547" s="48">
        <v>21964</v>
      </c>
      <c r="B1547" s="48" t="s">
        <v>2388</v>
      </c>
      <c r="C1547" s="48" t="s">
        <v>2389</v>
      </c>
      <c r="D1547" s="48" t="s">
        <v>40</v>
      </c>
    </row>
    <row r="1548" spans="1:4" ht="19.5" customHeight="1" x14ac:dyDescent="0.15">
      <c r="A1548" s="48">
        <v>21968</v>
      </c>
      <c r="B1548" s="48" t="s">
        <v>1663</v>
      </c>
      <c r="C1548" s="48" t="s">
        <v>2390</v>
      </c>
      <c r="D1548" s="48" t="s">
        <v>38</v>
      </c>
    </row>
    <row r="1549" spans="1:4" ht="19.5" customHeight="1" x14ac:dyDescent="0.15">
      <c r="A1549" s="48">
        <v>21969</v>
      </c>
      <c r="B1549" s="48" t="s">
        <v>1492</v>
      </c>
      <c r="C1549" s="48" t="s">
        <v>2391</v>
      </c>
      <c r="D1549" s="48" t="s">
        <v>38</v>
      </c>
    </row>
    <row r="1550" spans="1:4" ht="19.5" customHeight="1" x14ac:dyDescent="0.15">
      <c r="A1550" s="48">
        <v>21970</v>
      </c>
      <c r="B1550" s="48" t="s">
        <v>2392</v>
      </c>
      <c r="C1550" s="48" t="s">
        <v>2393</v>
      </c>
      <c r="D1550" s="48" t="s">
        <v>40</v>
      </c>
    </row>
    <row r="1551" spans="1:4" ht="19.5" customHeight="1" x14ac:dyDescent="0.15">
      <c r="A1551" s="48">
        <v>21971</v>
      </c>
      <c r="B1551" s="48" t="s">
        <v>2394</v>
      </c>
      <c r="C1551" s="48" t="s">
        <v>2395</v>
      </c>
      <c r="D1551" s="48" t="s">
        <v>38</v>
      </c>
    </row>
    <row r="1552" spans="1:4" ht="19.5" customHeight="1" x14ac:dyDescent="0.15">
      <c r="A1552" s="48">
        <v>21974</v>
      </c>
      <c r="B1552" s="48" t="s">
        <v>2396</v>
      </c>
      <c r="C1552" s="48" t="s">
        <v>2397</v>
      </c>
      <c r="D1552" s="48" t="s">
        <v>61</v>
      </c>
    </row>
    <row r="1553" spans="1:4" ht="19.5" customHeight="1" x14ac:dyDescent="0.15">
      <c r="A1553" s="48">
        <v>21975</v>
      </c>
      <c r="B1553" s="48" t="s">
        <v>1804</v>
      </c>
      <c r="C1553" s="48" t="s">
        <v>2398</v>
      </c>
      <c r="D1553" s="48" t="s">
        <v>38</v>
      </c>
    </row>
    <row r="1554" spans="1:4" ht="19.5" customHeight="1" x14ac:dyDescent="0.15">
      <c r="A1554" s="48">
        <v>21979</v>
      </c>
      <c r="B1554" s="48" t="s">
        <v>2399</v>
      </c>
      <c r="C1554" s="48" t="s">
        <v>2400</v>
      </c>
      <c r="D1554" s="48" t="s">
        <v>38</v>
      </c>
    </row>
    <row r="1555" spans="1:4" ht="19.5" customHeight="1" x14ac:dyDescent="0.15">
      <c r="A1555" s="48">
        <v>21986</v>
      </c>
      <c r="B1555" s="48" t="s">
        <v>699</v>
      </c>
      <c r="C1555" s="48" t="s">
        <v>2401</v>
      </c>
      <c r="D1555" s="48" t="s">
        <v>40</v>
      </c>
    </row>
    <row r="1556" spans="1:4" ht="19.5" customHeight="1" x14ac:dyDescent="0.15">
      <c r="A1556" s="48">
        <v>21987</v>
      </c>
      <c r="B1556" s="48" t="s">
        <v>1566</v>
      </c>
      <c r="C1556" s="48" t="s">
        <v>2402</v>
      </c>
      <c r="D1556" s="48" t="s">
        <v>40</v>
      </c>
    </row>
    <row r="1557" spans="1:4" ht="19.5" customHeight="1" x14ac:dyDescent="0.15">
      <c r="A1557" s="48">
        <v>21988</v>
      </c>
      <c r="B1557" s="48" t="s">
        <v>1566</v>
      </c>
      <c r="C1557" s="48" t="s">
        <v>2403</v>
      </c>
      <c r="D1557" s="48" t="s">
        <v>40</v>
      </c>
    </row>
    <row r="1558" spans="1:4" ht="19.5" customHeight="1" x14ac:dyDescent="0.15">
      <c r="A1558" s="48">
        <v>21989</v>
      </c>
      <c r="B1558" s="48" t="s">
        <v>1566</v>
      </c>
      <c r="C1558" s="48" t="s">
        <v>2404</v>
      </c>
      <c r="D1558" s="48" t="s">
        <v>40</v>
      </c>
    </row>
    <row r="1559" spans="1:4" ht="19.5" customHeight="1" x14ac:dyDescent="0.15">
      <c r="A1559" s="48">
        <v>21991</v>
      </c>
      <c r="B1559" s="48" t="s">
        <v>2405</v>
      </c>
      <c r="C1559" s="48" t="s">
        <v>2406</v>
      </c>
      <c r="D1559" s="48" t="s">
        <v>40</v>
      </c>
    </row>
    <row r="1560" spans="1:4" ht="19.5" customHeight="1" x14ac:dyDescent="0.15">
      <c r="A1560" s="48">
        <v>21992</v>
      </c>
      <c r="B1560" s="48" t="s">
        <v>2407</v>
      </c>
      <c r="C1560" s="48" t="s">
        <v>2408</v>
      </c>
      <c r="D1560" s="48" t="s">
        <v>43</v>
      </c>
    </row>
    <row r="1561" spans="1:4" ht="19.5" customHeight="1" x14ac:dyDescent="0.15">
      <c r="A1561" s="48">
        <v>21993</v>
      </c>
      <c r="B1561" s="48" t="s">
        <v>2407</v>
      </c>
      <c r="C1561" s="48" t="s">
        <v>2409</v>
      </c>
      <c r="D1561" s="48" t="s">
        <v>43</v>
      </c>
    </row>
    <row r="1562" spans="1:4" ht="19.5" customHeight="1" x14ac:dyDescent="0.15">
      <c r="A1562" s="48">
        <v>21997</v>
      </c>
      <c r="B1562" s="48" t="s">
        <v>2410</v>
      </c>
      <c r="C1562" s="48" t="s">
        <v>2411</v>
      </c>
      <c r="D1562" s="48" t="s">
        <v>40</v>
      </c>
    </row>
    <row r="1563" spans="1:4" ht="19.5" customHeight="1" x14ac:dyDescent="0.15">
      <c r="A1563" s="48">
        <v>21998</v>
      </c>
      <c r="B1563" s="48" t="s">
        <v>2412</v>
      </c>
      <c r="C1563" s="48" t="s">
        <v>2413</v>
      </c>
      <c r="D1563" s="48" t="s">
        <v>43</v>
      </c>
    </row>
    <row r="1564" spans="1:4" ht="19.5" customHeight="1" x14ac:dyDescent="0.15">
      <c r="A1564" s="48">
        <v>22000</v>
      </c>
      <c r="B1564" s="48" t="s">
        <v>110</v>
      </c>
      <c r="C1564" s="48" t="s">
        <v>2414</v>
      </c>
      <c r="D1564" s="48" t="s">
        <v>38</v>
      </c>
    </row>
    <row r="1565" spans="1:4" ht="19.5" customHeight="1" x14ac:dyDescent="0.15">
      <c r="A1565" s="48">
        <v>22001</v>
      </c>
      <c r="B1565" s="48" t="s">
        <v>110</v>
      </c>
      <c r="C1565" s="48" t="s">
        <v>2415</v>
      </c>
      <c r="D1565" s="48" t="s">
        <v>38</v>
      </c>
    </row>
    <row r="1566" spans="1:4" ht="19.5" customHeight="1" x14ac:dyDescent="0.15">
      <c r="A1566" s="48">
        <v>22003</v>
      </c>
      <c r="B1566" s="48" t="s">
        <v>1923</v>
      </c>
      <c r="C1566" s="48" t="s">
        <v>2416</v>
      </c>
      <c r="D1566" s="48" t="s">
        <v>61</v>
      </c>
    </row>
    <row r="1567" spans="1:4" ht="19.5" customHeight="1" x14ac:dyDescent="0.15">
      <c r="A1567" s="48">
        <v>22004</v>
      </c>
      <c r="B1567" s="48" t="s">
        <v>2417</v>
      </c>
      <c r="C1567" s="48" t="s">
        <v>2418</v>
      </c>
      <c r="D1567" s="48" t="s">
        <v>54</v>
      </c>
    </row>
    <row r="1568" spans="1:4" ht="19.5" customHeight="1" x14ac:dyDescent="0.15">
      <c r="A1568" s="48">
        <v>22009</v>
      </c>
      <c r="B1568" s="48" t="s">
        <v>2419</v>
      </c>
      <c r="C1568" s="48" t="s">
        <v>2420</v>
      </c>
      <c r="D1568" s="48" t="s">
        <v>61</v>
      </c>
    </row>
    <row r="1569" spans="1:4" ht="19.5" customHeight="1" x14ac:dyDescent="0.15">
      <c r="A1569" s="48">
        <v>22010</v>
      </c>
      <c r="B1569" s="48" t="s">
        <v>2421</v>
      </c>
      <c r="C1569" s="48" t="s">
        <v>2422</v>
      </c>
      <c r="D1569" s="48" t="s">
        <v>61</v>
      </c>
    </row>
    <row r="1570" spans="1:4" ht="19.5" customHeight="1" x14ac:dyDescent="0.15">
      <c r="A1570" s="48">
        <v>22015</v>
      </c>
      <c r="B1570" s="48" t="s">
        <v>1566</v>
      </c>
      <c r="C1570" s="48" t="s">
        <v>2423</v>
      </c>
      <c r="D1570" s="48" t="s">
        <v>40</v>
      </c>
    </row>
    <row r="1571" spans="1:4" ht="19.5" customHeight="1" x14ac:dyDescent="0.15">
      <c r="A1571" s="48">
        <v>22016</v>
      </c>
      <c r="B1571" s="48" t="s">
        <v>1566</v>
      </c>
      <c r="C1571" s="48" t="s">
        <v>2424</v>
      </c>
      <c r="D1571" s="48" t="s">
        <v>40</v>
      </c>
    </row>
    <row r="1572" spans="1:4" ht="19.5" customHeight="1" x14ac:dyDescent="0.15">
      <c r="A1572" s="48">
        <v>22017</v>
      </c>
      <c r="B1572" s="48" t="s">
        <v>1566</v>
      </c>
      <c r="C1572" s="48" t="s">
        <v>2425</v>
      </c>
      <c r="D1572" s="48" t="s">
        <v>40</v>
      </c>
    </row>
    <row r="1573" spans="1:4" ht="19.5" customHeight="1" x14ac:dyDescent="0.15">
      <c r="A1573" s="48">
        <v>22018</v>
      </c>
      <c r="B1573" s="48" t="s">
        <v>1566</v>
      </c>
      <c r="C1573" s="48" t="s">
        <v>2426</v>
      </c>
      <c r="D1573" s="48" t="s">
        <v>40</v>
      </c>
    </row>
    <row r="1574" spans="1:4" ht="19.5" customHeight="1" x14ac:dyDescent="0.15">
      <c r="A1574" s="48">
        <v>22019</v>
      </c>
      <c r="B1574" s="48" t="s">
        <v>2427</v>
      </c>
      <c r="C1574" s="48" t="s">
        <v>2428</v>
      </c>
      <c r="D1574" s="48" t="s">
        <v>43</v>
      </c>
    </row>
    <row r="1575" spans="1:4" ht="19.5" customHeight="1" x14ac:dyDescent="0.15">
      <c r="A1575" s="48">
        <v>22028</v>
      </c>
      <c r="B1575" s="48" t="s">
        <v>607</v>
      </c>
      <c r="C1575" s="48" t="s">
        <v>2429</v>
      </c>
      <c r="D1575" s="48" t="s">
        <v>38</v>
      </c>
    </row>
    <row r="1576" spans="1:4" ht="19.5" customHeight="1" x14ac:dyDescent="0.15">
      <c r="A1576" s="48">
        <v>22029</v>
      </c>
      <c r="B1576" s="48" t="s">
        <v>2430</v>
      </c>
      <c r="C1576" s="48" t="s">
        <v>2431</v>
      </c>
      <c r="D1576" s="48" t="s">
        <v>38</v>
      </c>
    </row>
    <row r="1577" spans="1:4" ht="19.5" customHeight="1" x14ac:dyDescent="0.15">
      <c r="A1577" s="48">
        <v>22030</v>
      </c>
      <c r="B1577" s="48" t="s">
        <v>2430</v>
      </c>
      <c r="C1577" s="48" t="s">
        <v>2432</v>
      </c>
      <c r="D1577" s="48" t="s">
        <v>38</v>
      </c>
    </row>
    <row r="1578" spans="1:4" ht="19.5" customHeight="1" x14ac:dyDescent="0.15">
      <c r="A1578" s="48">
        <v>22031</v>
      </c>
      <c r="B1578" s="48" t="s">
        <v>2430</v>
      </c>
      <c r="C1578" s="48" t="s">
        <v>2433</v>
      </c>
      <c r="D1578" s="48" t="s">
        <v>38</v>
      </c>
    </row>
    <row r="1579" spans="1:4" ht="19.5" customHeight="1" x14ac:dyDescent="0.15">
      <c r="A1579" s="48">
        <v>22032</v>
      </c>
      <c r="B1579" s="48" t="s">
        <v>2430</v>
      </c>
      <c r="C1579" s="48" t="s">
        <v>2434</v>
      </c>
      <c r="D1579" s="48" t="s">
        <v>38</v>
      </c>
    </row>
    <row r="1580" spans="1:4" ht="19.5" customHeight="1" x14ac:dyDescent="0.15">
      <c r="A1580" s="48">
        <v>22034</v>
      </c>
      <c r="B1580" s="48" t="s">
        <v>2435</v>
      </c>
      <c r="C1580" s="48" t="s">
        <v>2436</v>
      </c>
      <c r="D1580" s="48" t="s">
        <v>38</v>
      </c>
    </row>
    <row r="1581" spans="1:4" ht="19.5" customHeight="1" x14ac:dyDescent="0.15">
      <c r="A1581" s="48">
        <v>22035</v>
      </c>
      <c r="B1581" s="48" t="s">
        <v>2435</v>
      </c>
      <c r="C1581" s="48" t="s">
        <v>2437</v>
      </c>
      <c r="D1581" s="48" t="s">
        <v>38</v>
      </c>
    </row>
    <row r="1582" spans="1:4" ht="19.5" customHeight="1" x14ac:dyDescent="0.15">
      <c r="A1582" s="48">
        <v>22036</v>
      </c>
      <c r="B1582" s="48" t="s">
        <v>2438</v>
      </c>
      <c r="C1582" s="48" t="s">
        <v>2439</v>
      </c>
      <c r="D1582" s="48" t="s">
        <v>61</v>
      </c>
    </row>
    <row r="1583" spans="1:4" ht="19.5" customHeight="1" x14ac:dyDescent="0.15">
      <c r="A1583" s="48">
        <v>22037</v>
      </c>
      <c r="B1583" s="48" t="s">
        <v>2440</v>
      </c>
      <c r="C1583" s="48" t="s">
        <v>2441</v>
      </c>
      <c r="D1583" s="48" t="s">
        <v>38</v>
      </c>
    </row>
    <row r="1584" spans="1:4" ht="19.5" customHeight="1" x14ac:dyDescent="0.15">
      <c r="A1584" s="48">
        <v>22041</v>
      </c>
      <c r="B1584" s="48" t="s">
        <v>2300</v>
      </c>
      <c r="C1584" s="48" t="s">
        <v>2442</v>
      </c>
      <c r="D1584" s="48" t="s">
        <v>40</v>
      </c>
    </row>
    <row r="1585" spans="1:4" ht="19.5" customHeight="1" x14ac:dyDescent="0.15">
      <c r="A1585" s="48">
        <v>22043</v>
      </c>
      <c r="B1585" s="48" t="s">
        <v>2443</v>
      </c>
      <c r="C1585" s="48" t="s">
        <v>2444</v>
      </c>
      <c r="D1585" s="48" t="s">
        <v>38</v>
      </c>
    </row>
    <row r="1586" spans="1:4" ht="19.5" customHeight="1" x14ac:dyDescent="0.15">
      <c r="A1586" s="48">
        <v>22045</v>
      </c>
      <c r="B1586" s="48" t="s">
        <v>2371</v>
      </c>
      <c r="C1586" s="48" t="s">
        <v>2445</v>
      </c>
      <c r="D1586" s="48" t="s">
        <v>43</v>
      </c>
    </row>
    <row r="1587" spans="1:4" ht="19.5" customHeight="1" x14ac:dyDescent="0.15">
      <c r="A1587" s="48">
        <v>22047</v>
      </c>
      <c r="B1587" s="48" t="s">
        <v>1069</v>
      </c>
      <c r="C1587" s="48" t="s">
        <v>2446</v>
      </c>
      <c r="D1587" s="48" t="s">
        <v>38</v>
      </c>
    </row>
    <row r="1588" spans="1:4" ht="19.5" customHeight="1" x14ac:dyDescent="0.15">
      <c r="A1588" s="48">
        <v>22048</v>
      </c>
      <c r="B1588" s="48" t="s">
        <v>2447</v>
      </c>
      <c r="C1588" s="48" t="s">
        <v>2448</v>
      </c>
      <c r="D1588" s="48" t="s">
        <v>43</v>
      </c>
    </row>
    <row r="1589" spans="1:4" ht="19.5" customHeight="1" x14ac:dyDescent="0.15">
      <c r="A1589" s="48">
        <v>22050</v>
      </c>
      <c r="B1589" s="48" t="s">
        <v>2309</v>
      </c>
      <c r="C1589" s="48" t="s">
        <v>2449</v>
      </c>
      <c r="D1589" s="48" t="s">
        <v>38</v>
      </c>
    </row>
    <row r="1590" spans="1:4" ht="19.5" customHeight="1" x14ac:dyDescent="0.15">
      <c r="A1590" s="48">
        <v>22051</v>
      </c>
      <c r="B1590" s="48" t="s">
        <v>2309</v>
      </c>
      <c r="C1590" s="48" t="s">
        <v>2450</v>
      </c>
      <c r="D1590" s="48" t="s">
        <v>38</v>
      </c>
    </row>
    <row r="1591" spans="1:4" ht="19.5" customHeight="1" x14ac:dyDescent="0.15">
      <c r="A1591" s="48">
        <v>22053</v>
      </c>
      <c r="B1591" s="48" t="s">
        <v>52</v>
      </c>
      <c r="C1591" s="48" t="s">
        <v>2451</v>
      </c>
      <c r="D1591" s="48" t="s">
        <v>41</v>
      </c>
    </row>
    <row r="1592" spans="1:4" ht="19.5" customHeight="1" x14ac:dyDescent="0.15">
      <c r="A1592" s="48">
        <v>22054</v>
      </c>
      <c r="B1592" s="48" t="s">
        <v>52</v>
      </c>
      <c r="C1592" s="48" t="s">
        <v>2452</v>
      </c>
      <c r="D1592" s="48" t="s">
        <v>41</v>
      </c>
    </row>
    <row r="1593" spans="1:4" ht="19.5" customHeight="1" x14ac:dyDescent="0.15">
      <c r="A1593" s="48">
        <v>22055</v>
      </c>
      <c r="B1593" s="48" t="s">
        <v>52</v>
      </c>
      <c r="C1593" s="48" t="s">
        <v>2453</v>
      </c>
      <c r="D1593" s="48" t="s">
        <v>41</v>
      </c>
    </row>
    <row r="1594" spans="1:4" ht="19.5" customHeight="1" x14ac:dyDescent="0.15">
      <c r="A1594" s="48">
        <v>22060</v>
      </c>
      <c r="B1594" s="48" t="s">
        <v>967</v>
      </c>
      <c r="C1594" s="48" t="s">
        <v>2454</v>
      </c>
      <c r="D1594" s="48" t="s">
        <v>6</v>
      </c>
    </row>
    <row r="1595" spans="1:4" ht="19.5" customHeight="1" x14ac:dyDescent="0.15">
      <c r="A1595" s="48">
        <v>22061</v>
      </c>
      <c r="B1595" s="48" t="s">
        <v>967</v>
      </c>
      <c r="C1595" s="48" t="s">
        <v>2455</v>
      </c>
      <c r="D1595" s="48" t="s">
        <v>6</v>
      </c>
    </row>
    <row r="1596" spans="1:4" ht="19.5" customHeight="1" x14ac:dyDescent="0.15">
      <c r="A1596" s="48">
        <v>22062</v>
      </c>
      <c r="B1596" s="48" t="s">
        <v>2456</v>
      </c>
      <c r="C1596" s="48" t="s">
        <v>2457</v>
      </c>
      <c r="D1596" s="48" t="s">
        <v>40</v>
      </c>
    </row>
    <row r="1597" spans="1:4" ht="19.5" customHeight="1" x14ac:dyDescent="0.15">
      <c r="A1597" s="48">
        <v>22063</v>
      </c>
      <c r="B1597" s="48" t="s">
        <v>2458</v>
      </c>
      <c r="C1597" s="48" t="s">
        <v>2459</v>
      </c>
      <c r="D1597" s="48" t="s">
        <v>61</v>
      </c>
    </row>
    <row r="1598" spans="1:4" ht="19.5" customHeight="1" x14ac:dyDescent="0.15">
      <c r="A1598" s="48">
        <v>22069</v>
      </c>
      <c r="B1598" s="48" t="s">
        <v>1201</v>
      </c>
      <c r="C1598" s="48" t="s">
        <v>2460</v>
      </c>
      <c r="D1598" s="48" t="s">
        <v>43</v>
      </c>
    </row>
    <row r="1599" spans="1:4" ht="19.5" customHeight="1" x14ac:dyDescent="0.15">
      <c r="A1599" s="48">
        <v>22070</v>
      </c>
      <c r="B1599" s="48" t="s">
        <v>1201</v>
      </c>
      <c r="C1599" s="48" t="s">
        <v>2461</v>
      </c>
      <c r="D1599" s="48" t="s">
        <v>43</v>
      </c>
    </row>
    <row r="1600" spans="1:4" ht="19.5" customHeight="1" x14ac:dyDescent="0.15">
      <c r="A1600" s="48">
        <v>22075</v>
      </c>
      <c r="B1600" s="48" t="s">
        <v>505</v>
      </c>
      <c r="C1600" s="48" t="s">
        <v>2462</v>
      </c>
      <c r="D1600" s="48" t="s">
        <v>43</v>
      </c>
    </row>
    <row r="1601" spans="1:4" ht="19.5" customHeight="1" x14ac:dyDescent="0.15">
      <c r="A1601" s="48">
        <v>22078</v>
      </c>
      <c r="B1601" s="48" t="s">
        <v>2463</v>
      </c>
      <c r="C1601" s="48" t="s">
        <v>2464</v>
      </c>
      <c r="D1601" s="48" t="s">
        <v>61</v>
      </c>
    </row>
    <row r="1602" spans="1:4" ht="19.5" customHeight="1" x14ac:dyDescent="0.15">
      <c r="A1602" s="48">
        <v>22079</v>
      </c>
      <c r="B1602" s="48" t="s">
        <v>2465</v>
      </c>
      <c r="C1602" s="48" t="s">
        <v>2466</v>
      </c>
      <c r="D1602" s="48" t="s">
        <v>38</v>
      </c>
    </row>
    <row r="1603" spans="1:4" ht="19.5" customHeight="1" x14ac:dyDescent="0.15">
      <c r="A1603" s="48">
        <v>22080</v>
      </c>
      <c r="B1603" s="48" t="s">
        <v>2467</v>
      </c>
      <c r="C1603" s="48" t="s">
        <v>2468</v>
      </c>
      <c r="D1603" s="48" t="s">
        <v>43</v>
      </c>
    </row>
    <row r="1604" spans="1:4" ht="19.5" customHeight="1" x14ac:dyDescent="0.15">
      <c r="A1604" s="48">
        <v>22081</v>
      </c>
      <c r="B1604" s="48" t="s">
        <v>2467</v>
      </c>
      <c r="C1604" s="48" t="s">
        <v>2469</v>
      </c>
      <c r="D1604" s="48" t="s">
        <v>43</v>
      </c>
    </row>
    <row r="1605" spans="1:4" ht="19.5" customHeight="1" x14ac:dyDescent="0.15">
      <c r="A1605" s="48">
        <v>22082</v>
      </c>
      <c r="B1605" s="48" t="s">
        <v>2412</v>
      </c>
      <c r="C1605" s="48" t="s">
        <v>2470</v>
      </c>
      <c r="D1605" s="48" t="s">
        <v>43</v>
      </c>
    </row>
    <row r="1606" spans="1:4" ht="19.5" customHeight="1" x14ac:dyDescent="0.15">
      <c r="A1606" s="48">
        <v>22084</v>
      </c>
      <c r="B1606" s="48" t="s">
        <v>2471</v>
      </c>
      <c r="C1606" s="48" t="s">
        <v>2472</v>
      </c>
      <c r="D1606" s="48" t="s">
        <v>43</v>
      </c>
    </row>
    <row r="1607" spans="1:4" ht="19.5" customHeight="1" x14ac:dyDescent="0.15">
      <c r="A1607" s="48">
        <v>22085</v>
      </c>
      <c r="B1607" s="48" t="s">
        <v>2298</v>
      </c>
      <c r="C1607" s="48" t="s">
        <v>2473</v>
      </c>
      <c r="D1607" s="48" t="s">
        <v>40</v>
      </c>
    </row>
    <row r="1608" spans="1:4" ht="19.5" customHeight="1" x14ac:dyDescent="0.15">
      <c r="A1608" s="48">
        <v>22086</v>
      </c>
      <c r="B1608" s="48" t="s">
        <v>2474</v>
      </c>
      <c r="C1608" s="48" t="s">
        <v>2475</v>
      </c>
      <c r="D1608" s="48" t="s">
        <v>43</v>
      </c>
    </row>
    <row r="1609" spans="1:4" ht="19.5" customHeight="1" x14ac:dyDescent="0.15">
      <c r="A1609" s="48">
        <v>22087</v>
      </c>
      <c r="B1609" s="48" t="s">
        <v>2476</v>
      </c>
      <c r="C1609" s="48" t="s">
        <v>2477</v>
      </c>
      <c r="D1609" s="48" t="s">
        <v>43</v>
      </c>
    </row>
    <row r="1610" spans="1:4" ht="19.5" customHeight="1" x14ac:dyDescent="0.15">
      <c r="A1610" s="48">
        <v>22088</v>
      </c>
      <c r="B1610" s="48" t="s">
        <v>2478</v>
      </c>
      <c r="C1610" s="48" t="s">
        <v>2479</v>
      </c>
      <c r="D1610" s="48" t="s">
        <v>43</v>
      </c>
    </row>
    <row r="1611" spans="1:4" ht="19.5" customHeight="1" x14ac:dyDescent="0.15">
      <c r="A1611" s="48">
        <v>22089</v>
      </c>
      <c r="B1611" s="48" t="s">
        <v>2480</v>
      </c>
      <c r="C1611" s="48" t="s">
        <v>2481</v>
      </c>
      <c r="D1611" s="48" t="s">
        <v>43</v>
      </c>
    </row>
    <row r="1612" spans="1:4" ht="19.5" customHeight="1" x14ac:dyDescent="0.15">
      <c r="A1612" s="48">
        <v>22092</v>
      </c>
      <c r="B1612" s="48" t="s">
        <v>2482</v>
      </c>
      <c r="C1612" s="48" t="s">
        <v>2483</v>
      </c>
      <c r="D1612" s="48" t="s">
        <v>38</v>
      </c>
    </row>
    <row r="1613" spans="1:4" ht="19.5" customHeight="1" x14ac:dyDescent="0.15">
      <c r="A1613" s="48">
        <v>22093</v>
      </c>
      <c r="B1613" s="48" t="s">
        <v>2484</v>
      </c>
      <c r="C1613" s="48" t="s">
        <v>2485</v>
      </c>
      <c r="D1613" s="48" t="s">
        <v>38</v>
      </c>
    </row>
    <row r="1614" spans="1:4" ht="19.5" customHeight="1" x14ac:dyDescent="0.15">
      <c r="A1614" s="48">
        <v>22094</v>
      </c>
      <c r="B1614" s="48" t="s">
        <v>2484</v>
      </c>
      <c r="C1614" s="48" t="s">
        <v>2486</v>
      </c>
      <c r="D1614" s="48" t="s">
        <v>38</v>
      </c>
    </row>
    <row r="1615" spans="1:4" ht="19.5" customHeight="1" x14ac:dyDescent="0.15">
      <c r="A1615" s="48">
        <v>22098</v>
      </c>
      <c r="B1615" s="48" t="s">
        <v>2487</v>
      </c>
      <c r="C1615" s="48" t="s">
        <v>2488</v>
      </c>
      <c r="D1615" s="48" t="s">
        <v>40</v>
      </c>
    </row>
    <row r="1616" spans="1:4" ht="19.5" customHeight="1" x14ac:dyDescent="0.15">
      <c r="A1616" s="48">
        <v>22099</v>
      </c>
      <c r="B1616" s="48" t="s">
        <v>580</v>
      </c>
      <c r="C1616" s="48" t="s">
        <v>2489</v>
      </c>
      <c r="D1616" s="48" t="s">
        <v>41</v>
      </c>
    </row>
    <row r="1617" spans="1:4" ht="19.5" customHeight="1" x14ac:dyDescent="0.15">
      <c r="A1617" s="48">
        <v>22100</v>
      </c>
      <c r="B1617" s="48" t="s">
        <v>580</v>
      </c>
      <c r="C1617" s="48" t="s">
        <v>2490</v>
      </c>
      <c r="D1617" s="48" t="s">
        <v>41</v>
      </c>
    </row>
    <row r="1618" spans="1:4" ht="19.5" customHeight="1" x14ac:dyDescent="0.15">
      <c r="A1618" s="48">
        <v>22101</v>
      </c>
      <c r="B1618" s="48" t="s">
        <v>1756</v>
      </c>
      <c r="C1618" s="48" t="s">
        <v>2491</v>
      </c>
      <c r="D1618" s="48" t="s">
        <v>38</v>
      </c>
    </row>
    <row r="1619" spans="1:4" ht="19.5" customHeight="1" x14ac:dyDescent="0.15">
      <c r="A1619" s="48">
        <v>22102</v>
      </c>
      <c r="B1619" s="48" t="s">
        <v>2492</v>
      </c>
      <c r="C1619" s="48" t="s">
        <v>2493</v>
      </c>
      <c r="D1619" s="48" t="s">
        <v>61</v>
      </c>
    </row>
    <row r="1620" spans="1:4" ht="19.5" customHeight="1" x14ac:dyDescent="0.15">
      <c r="A1620" s="48">
        <v>22103</v>
      </c>
      <c r="B1620" s="48" t="s">
        <v>2494</v>
      </c>
      <c r="C1620" s="48" t="s">
        <v>2495</v>
      </c>
      <c r="D1620" s="48" t="s">
        <v>40</v>
      </c>
    </row>
    <row r="1621" spans="1:4" ht="19.5" customHeight="1" x14ac:dyDescent="0.15">
      <c r="A1621" s="48">
        <v>22104</v>
      </c>
      <c r="B1621" s="48" t="s">
        <v>2494</v>
      </c>
      <c r="C1621" s="48" t="s">
        <v>2496</v>
      </c>
      <c r="D1621" s="48" t="s">
        <v>40</v>
      </c>
    </row>
    <row r="1622" spans="1:4" ht="19.5" customHeight="1" x14ac:dyDescent="0.15">
      <c r="A1622" s="48">
        <v>22112</v>
      </c>
      <c r="B1622" s="48" t="s">
        <v>2471</v>
      </c>
      <c r="C1622" s="48" t="s">
        <v>2497</v>
      </c>
      <c r="D1622" s="48" t="s">
        <v>43</v>
      </c>
    </row>
    <row r="1623" spans="1:4" ht="19.5" customHeight="1" x14ac:dyDescent="0.15">
      <c r="A1623" s="48">
        <v>22113</v>
      </c>
      <c r="B1623" s="48" t="s">
        <v>1705</v>
      </c>
      <c r="C1623" s="48" t="s">
        <v>2498</v>
      </c>
      <c r="D1623" s="48" t="s">
        <v>40</v>
      </c>
    </row>
    <row r="1624" spans="1:4" ht="19.5" customHeight="1" x14ac:dyDescent="0.15">
      <c r="A1624" s="48">
        <v>22114</v>
      </c>
      <c r="B1624" s="48" t="s">
        <v>2394</v>
      </c>
      <c r="C1624" s="48" t="s">
        <v>2499</v>
      </c>
      <c r="D1624" s="48" t="s">
        <v>38</v>
      </c>
    </row>
    <row r="1625" spans="1:4" ht="19.5" customHeight="1" x14ac:dyDescent="0.15">
      <c r="A1625" s="48">
        <v>22116</v>
      </c>
      <c r="B1625" s="48" t="s">
        <v>2500</v>
      </c>
      <c r="C1625" s="48" t="s">
        <v>2501</v>
      </c>
      <c r="D1625" s="48" t="s">
        <v>43</v>
      </c>
    </row>
    <row r="1626" spans="1:4" ht="19.5" customHeight="1" x14ac:dyDescent="0.15">
      <c r="A1626" s="48">
        <v>22117</v>
      </c>
      <c r="B1626" s="48" t="s">
        <v>2502</v>
      </c>
      <c r="C1626" s="48" t="s">
        <v>2503</v>
      </c>
      <c r="D1626" s="48" t="s">
        <v>43</v>
      </c>
    </row>
    <row r="1627" spans="1:4" ht="19.5" customHeight="1" x14ac:dyDescent="0.15">
      <c r="A1627" s="48">
        <v>22118</v>
      </c>
      <c r="B1627" s="48" t="s">
        <v>2502</v>
      </c>
      <c r="C1627" s="48" t="s">
        <v>2504</v>
      </c>
      <c r="D1627" s="48" t="s">
        <v>43</v>
      </c>
    </row>
    <row r="1628" spans="1:4" ht="19.5" customHeight="1" x14ac:dyDescent="0.15">
      <c r="A1628" s="48">
        <v>22120</v>
      </c>
      <c r="B1628" s="48" t="s">
        <v>2505</v>
      </c>
      <c r="C1628" s="48" t="s">
        <v>2506</v>
      </c>
      <c r="D1628" s="48" t="s">
        <v>43</v>
      </c>
    </row>
    <row r="1629" spans="1:4" ht="19.5" customHeight="1" x14ac:dyDescent="0.15">
      <c r="A1629" s="48">
        <v>22122</v>
      </c>
      <c r="B1629" s="48" t="s">
        <v>1777</v>
      </c>
      <c r="C1629" s="48" t="s">
        <v>2507</v>
      </c>
      <c r="D1629" s="48" t="s">
        <v>38</v>
      </c>
    </row>
    <row r="1630" spans="1:4" ht="19.5" customHeight="1" x14ac:dyDescent="0.15">
      <c r="A1630" s="48">
        <v>22123</v>
      </c>
      <c r="B1630" s="48" t="s">
        <v>2508</v>
      </c>
      <c r="C1630" s="48" t="s">
        <v>2509</v>
      </c>
      <c r="D1630" s="48" t="s">
        <v>43</v>
      </c>
    </row>
    <row r="1631" spans="1:4" ht="19.5" customHeight="1" x14ac:dyDescent="0.15">
      <c r="A1631" s="48">
        <v>22125</v>
      </c>
      <c r="B1631" s="48" t="s">
        <v>2510</v>
      </c>
      <c r="C1631" s="48" t="s">
        <v>2511</v>
      </c>
      <c r="D1631" s="48" t="s">
        <v>38</v>
      </c>
    </row>
    <row r="1632" spans="1:4" ht="19.5" customHeight="1" x14ac:dyDescent="0.15">
      <c r="A1632" s="48">
        <v>22126</v>
      </c>
      <c r="B1632" s="48" t="s">
        <v>2512</v>
      </c>
      <c r="C1632" s="48" t="s">
        <v>2513</v>
      </c>
      <c r="D1632" s="48" t="s">
        <v>38</v>
      </c>
    </row>
    <row r="1633" spans="1:4" ht="19.5" customHeight="1" x14ac:dyDescent="0.15">
      <c r="A1633" s="48">
        <v>22127</v>
      </c>
      <c r="B1633" s="48" t="s">
        <v>2514</v>
      </c>
      <c r="C1633" s="48" t="s">
        <v>2515</v>
      </c>
      <c r="D1633" s="48" t="s">
        <v>43</v>
      </c>
    </row>
    <row r="1634" spans="1:4" ht="19.5" customHeight="1" x14ac:dyDescent="0.15">
      <c r="A1634" s="48">
        <v>22128</v>
      </c>
      <c r="B1634" s="48" t="s">
        <v>1269</v>
      </c>
      <c r="C1634" s="48" t="s">
        <v>2516</v>
      </c>
      <c r="D1634" s="48" t="s">
        <v>38</v>
      </c>
    </row>
    <row r="1635" spans="1:4" ht="19.5" customHeight="1" x14ac:dyDescent="0.15">
      <c r="A1635" s="48">
        <v>22130</v>
      </c>
      <c r="B1635" s="48" t="s">
        <v>1788</v>
      </c>
      <c r="C1635" s="48" t="s">
        <v>2517</v>
      </c>
      <c r="D1635" s="48" t="s">
        <v>38</v>
      </c>
    </row>
    <row r="1636" spans="1:4" ht="19.5" customHeight="1" x14ac:dyDescent="0.15">
      <c r="A1636" s="48">
        <v>22132</v>
      </c>
      <c r="B1636" s="48" t="s">
        <v>1069</v>
      </c>
      <c r="C1636" s="48" t="s">
        <v>2518</v>
      </c>
      <c r="D1636" s="48" t="s">
        <v>38</v>
      </c>
    </row>
    <row r="1637" spans="1:4" ht="19.5" customHeight="1" x14ac:dyDescent="0.15">
      <c r="A1637" s="48">
        <v>22133</v>
      </c>
      <c r="B1637" s="48" t="s">
        <v>2519</v>
      </c>
      <c r="C1637" s="48" t="s">
        <v>2520</v>
      </c>
      <c r="D1637" s="48" t="s">
        <v>40</v>
      </c>
    </row>
    <row r="1638" spans="1:4" ht="19.5" customHeight="1" x14ac:dyDescent="0.15">
      <c r="A1638" s="48">
        <v>22134</v>
      </c>
      <c r="B1638" s="48" t="s">
        <v>2519</v>
      </c>
      <c r="C1638" s="48" t="s">
        <v>2521</v>
      </c>
      <c r="D1638" s="48" t="s">
        <v>40</v>
      </c>
    </row>
    <row r="1639" spans="1:4" ht="19.5" customHeight="1" x14ac:dyDescent="0.15">
      <c r="A1639" s="48">
        <v>22135</v>
      </c>
      <c r="B1639" s="48" t="s">
        <v>2519</v>
      </c>
      <c r="C1639" s="48" t="s">
        <v>2522</v>
      </c>
      <c r="D1639" s="48" t="s">
        <v>40</v>
      </c>
    </row>
    <row r="1640" spans="1:4" ht="19.5" customHeight="1" x14ac:dyDescent="0.15">
      <c r="A1640" s="48">
        <v>22136</v>
      </c>
      <c r="B1640" s="48" t="s">
        <v>2519</v>
      </c>
      <c r="C1640" s="48" t="s">
        <v>2523</v>
      </c>
      <c r="D1640" s="48" t="s">
        <v>40</v>
      </c>
    </row>
    <row r="1641" spans="1:4" ht="19.5" customHeight="1" x14ac:dyDescent="0.15">
      <c r="A1641" s="48">
        <v>22137</v>
      </c>
      <c r="B1641" s="48" t="s">
        <v>2524</v>
      </c>
      <c r="C1641" s="48" t="s">
        <v>2525</v>
      </c>
      <c r="D1641" s="48" t="s">
        <v>43</v>
      </c>
    </row>
    <row r="1642" spans="1:4" ht="19.5" customHeight="1" x14ac:dyDescent="0.15">
      <c r="A1642" s="48">
        <v>22138</v>
      </c>
      <c r="B1642" s="48" t="s">
        <v>1041</v>
      </c>
      <c r="C1642" s="48" t="s">
        <v>2526</v>
      </c>
      <c r="D1642" s="48" t="s">
        <v>43</v>
      </c>
    </row>
    <row r="1643" spans="1:4" ht="19.5" customHeight="1" x14ac:dyDescent="0.15">
      <c r="A1643" s="48">
        <v>22140</v>
      </c>
      <c r="B1643" s="48" t="s">
        <v>2527</v>
      </c>
      <c r="C1643" s="48" t="s">
        <v>2528</v>
      </c>
      <c r="D1643" s="48" t="s">
        <v>43</v>
      </c>
    </row>
    <row r="1644" spans="1:4" ht="19.5" customHeight="1" x14ac:dyDescent="0.15">
      <c r="A1644" s="48">
        <v>22143</v>
      </c>
      <c r="B1644" s="48" t="s">
        <v>2529</v>
      </c>
      <c r="C1644" s="48" t="s">
        <v>2530</v>
      </c>
      <c r="D1644" s="48" t="s">
        <v>43</v>
      </c>
    </row>
    <row r="1645" spans="1:4" ht="19.5" customHeight="1" x14ac:dyDescent="0.15">
      <c r="A1645" s="48">
        <v>22144</v>
      </c>
      <c r="B1645" s="48" t="s">
        <v>2531</v>
      </c>
      <c r="C1645" s="48" t="s">
        <v>2532</v>
      </c>
      <c r="D1645" s="48" t="s">
        <v>40</v>
      </c>
    </row>
    <row r="1646" spans="1:4" ht="19.5" customHeight="1" x14ac:dyDescent="0.15">
      <c r="A1646" s="48">
        <v>22148</v>
      </c>
      <c r="B1646" s="48" t="s">
        <v>2533</v>
      </c>
      <c r="C1646" s="48" t="s">
        <v>2534</v>
      </c>
      <c r="D1646" s="48" t="s">
        <v>43</v>
      </c>
    </row>
    <row r="1647" spans="1:4" ht="19.5" customHeight="1" x14ac:dyDescent="0.15">
      <c r="A1647" s="48">
        <v>22149</v>
      </c>
      <c r="B1647" s="48" t="s">
        <v>2535</v>
      </c>
      <c r="C1647" s="48" t="s">
        <v>2536</v>
      </c>
      <c r="D1647" s="48" t="s">
        <v>43</v>
      </c>
    </row>
    <row r="1648" spans="1:4" ht="19.5" customHeight="1" x14ac:dyDescent="0.15">
      <c r="A1648" s="48">
        <v>22150</v>
      </c>
      <c r="B1648" s="48" t="s">
        <v>892</v>
      </c>
      <c r="C1648" s="48" t="s">
        <v>2537</v>
      </c>
      <c r="D1648" s="48" t="s">
        <v>43</v>
      </c>
    </row>
    <row r="1649" spans="1:4" ht="19.5" customHeight="1" x14ac:dyDescent="0.15">
      <c r="A1649" s="48">
        <v>22152</v>
      </c>
      <c r="B1649" s="48" t="s">
        <v>2538</v>
      </c>
      <c r="C1649" s="48" t="s">
        <v>2539</v>
      </c>
      <c r="D1649" s="48" t="s">
        <v>40</v>
      </c>
    </row>
    <row r="1650" spans="1:4" ht="19.5" customHeight="1" x14ac:dyDescent="0.15">
      <c r="A1650" s="48">
        <v>22153</v>
      </c>
      <c r="B1650" s="48" t="s">
        <v>178</v>
      </c>
      <c r="C1650" s="48" t="s">
        <v>2540</v>
      </c>
      <c r="D1650" s="48" t="s">
        <v>38</v>
      </c>
    </row>
    <row r="1651" spans="1:4" ht="19.5" customHeight="1" x14ac:dyDescent="0.15">
      <c r="A1651" s="48">
        <v>22154</v>
      </c>
      <c r="B1651" s="48" t="s">
        <v>178</v>
      </c>
      <c r="C1651" s="48" t="s">
        <v>2541</v>
      </c>
      <c r="D1651" s="48" t="s">
        <v>38</v>
      </c>
    </row>
    <row r="1652" spans="1:4" ht="19.5" customHeight="1" x14ac:dyDescent="0.15">
      <c r="A1652" s="48">
        <v>22155</v>
      </c>
      <c r="B1652" s="48" t="s">
        <v>2542</v>
      </c>
      <c r="C1652" s="48" t="s">
        <v>2543</v>
      </c>
      <c r="D1652" s="48" t="s">
        <v>40</v>
      </c>
    </row>
    <row r="1653" spans="1:4" ht="19.5" customHeight="1" x14ac:dyDescent="0.15">
      <c r="A1653" s="48">
        <v>22156</v>
      </c>
      <c r="B1653" s="48" t="s">
        <v>52</v>
      </c>
      <c r="C1653" s="48" t="s">
        <v>2544</v>
      </c>
      <c r="D1653" s="48" t="s">
        <v>41</v>
      </c>
    </row>
    <row r="1654" spans="1:4" ht="19.5" customHeight="1" x14ac:dyDescent="0.15">
      <c r="A1654" s="48">
        <v>22157</v>
      </c>
      <c r="B1654" s="48" t="s">
        <v>2545</v>
      </c>
      <c r="C1654" s="48" t="s">
        <v>2546</v>
      </c>
      <c r="D1654" s="48" t="s">
        <v>40</v>
      </c>
    </row>
    <row r="1655" spans="1:4" ht="19.5" customHeight="1" x14ac:dyDescent="0.15">
      <c r="A1655" s="48">
        <v>22158</v>
      </c>
      <c r="B1655" s="48" t="s">
        <v>375</v>
      </c>
      <c r="C1655" s="48" t="s">
        <v>2547</v>
      </c>
      <c r="D1655" s="48" t="s">
        <v>40</v>
      </c>
    </row>
    <row r="1656" spans="1:4" ht="19.5" customHeight="1" x14ac:dyDescent="0.15">
      <c r="A1656" s="48">
        <v>22160</v>
      </c>
      <c r="B1656" s="48" t="s">
        <v>106</v>
      </c>
      <c r="C1656" s="48" t="s">
        <v>2548</v>
      </c>
      <c r="D1656" s="48" t="s">
        <v>38</v>
      </c>
    </row>
    <row r="1657" spans="1:4" ht="19.5" customHeight="1" x14ac:dyDescent="0.15">
      <c r="A1657" s="48">
        <v>22161</v>
      </c>
      <c r="B1657" s="48" t="s">
        <v>2242</v>
      </c>
      <c r="C1657" s="48" t="s">
        <v>2549</v>
      </c>
      <c r="D1657" s="48" t="s">
        <v>43</v>
      </c>
    </row>
    <row r="1658" spans="1:4" ht="19.5" customHeight="1" x14ac:dyDescent="0.15">
      <c r="A1658" s="48">
        <v>22162</v>
      </c>
      <c r="B1658" s="48" t="s">
        <v>1762</v>
      </c>
      <c r="C1658" s="48" t="s">
        <v>2550</v>
      </c>
      <c r="D1658" s="48" t="s">
        <v>38</v>
      </c>
    </row>
    <row r="1659" spans="1:4" ht="19.5" customHeight="1" x14ac:dyDescent="0.15">
      <c r="A1659" s="48">
        <v>22163</v>
      </c>
      <c r="B1659" s="48" t="s">
        <v>1762</v>
      </c>
      <c r="C1659" s="48" t="s">
        <v>2551</v>
      </c>
      <c r="D1659" s="48" t="s">
        <v>38</v>
      </c>
    </row>
    <row r="1660" spans="1:4" ht="19.5" customHeight="1" x14ac:dyDescent="0.15">
      <c r="A1660" s="48">
        <v>22165</v>
      </c>
      <c r="B1660" s="48" t="s">
        <v>2467</v>
      </c>
      <c r="C1660" s="48" t="s">
        <v>2552</v>
      </c>
      <c r="D1660" s="48" t="s">
        <v>43</v>
      </c>
    </row>
    <row r="1661" spans="1:4" ht="19.5" customHeight="1" x14ac:dyDescent="0.15">
      <c r="A1661" s="48">
        <v>22166</v>
      </c>
      <c r="B1661" s="48" t="s">
        <v>2553</v>
      </c>
      <c r="C1661" s="48" t="s">
        <v>64</v>
      </c>
      <c r="D1661" s="48" t="s">
        <v>43</v>
      </c>
    </row>
    <row r="1662" spans="1:4" ht="19.5" customHeight="1" x14ac:dyDescent="0.15">
      <c r="A1662" s="48">
        <v>22168</v>
      </c>
      <c r="B1662" s="48" t="s">
        <v>2554</v>
      </c>
      <c r="C1662" s="48" t="s">
        <v>2555</v>
      </c>
      <c r="D1662" s="48" t="s">
        <v>43</v>
      </c>
    </row>
    <row r="1663" spans="1:4" ht="19.5" customHeight="1" x14ac:dyDescent="0.15">
      <c r="A1663" s="48">
        <v>22169</v>
      </c>
      <c r="B1663" s="48" t="s">
        <v>2554</v>
      </c>
      <c r="C1663" s="48" t="s">
        <v>65</v>
      </c>
      <c r="D1663" s="48" t="s">
        <v>43</v>
      </c>
    </row>
    <row r="1664" spans="1:4" ht="19.5" customHeight="1" x14ac:dyDescent="0.15">
      <c r="A1664" s="48">
        <v>22170</v>
      </c>
      <c r="B1664" s="48" t="s">
        <v>2556</v>
      </c>
      <c r="C1664" s="48" t="s">
        <v>2557</v>
      </c>
      <c r="D1664" s="48" t="s">
        <v>6</v>
      </c>
    </row>
    <row r="1665" spans="1:4" ht="19.5" customHeight="1" x14ac:dyDescent="0.15">
      <c r="A1665" s="48">
        <v>22171</v>
      </c>
      <c r="B1665" s="48" t="s">
        <v>2558</v>
      </c>
      <c r="C1665" s="48" t="s">
        <v>2559</v>
      </c>
      <c r="D1665" s="48" t="s">
        <v>38</v>
      </c>
    </row>
    <row r="1666" spans="1:4" ht="19.5" customHeight="1" x14ac:dyDescent="0.15">
      <c r="A1666" s="48">
        <v>22172</v>
      </c>
      <c r="B1666" s="48" t="s">
        <v>2558</v>
      </c>
      <c r="C1666" s="48" t="s">
        <v>2560</v>
      </c>
      <c r="D1666" s="48" t="s">
        <v>38</v>
      </c>
    </row>
    <row r="1667" spans="1:4" ht="19.5" customHeight="1" x14ac:dyDescent="0.15">
      <c r="A1667" s="48">
        <v>22174</v>
      </c>
      <c r="B1667" s="48" t="s">
        <v>1777</v>
      </c>
      <c r="C1667" s="48" t="s">
        <v>2561</v>
      </c>
      <c r="D1667" s="48" t="s">
        <v>38</v>
      </c>
    </row>
    <row r="1668" spans="1:4" ht="19.5" customHeight="1" x14ac:dyDescent="0.15">
      <c r="A1668" s="48">
        <v>22176</v>
      </c>
      <c r="B1668" s="48" t="s">
        <v>571</v>
      </c>
      <c r="C1668" s="48" t="s">
        <v>2562</v>
      </c>
      <c r="D1668" s="48" t="s">
        <v>43</v>
      </c>
    </row>
    <row r="1669" spans="1:4" ht="19.5" customHeight="1" x14ac:dyDescent="0.15">
      <c r="A1669" s="48">
        <v>22178</v>
      </c>
      <c r="B1669" s="48" t="s">
        <v>2563</v>
      </c>
      <c r="C1669" s="48" t="s">
        <v>2564</v>
      </c>
      <c r="D1669" s="48" t="s">
        <v>38</v>
      </c>
    </row>
    <row r="1670" spans="1:4" ht="19.5" customHeight="1" x14ac:dyDescent="0.15">
      <c r="A1670" s="48">
        <v>22179</v>
      </c>
      <c r="B1670" s="48" t="s">
        <v>845</v>
      </c>
      <c r="C1670" s="48" t="s">
        <v>2565</v>
      </c>
      <c r="D1670" s="48" t="s">
        <v>41</v>
      </c>
    </row>
    <row r="1671" spans="1:4" ht="19.5" customHeight="1" x14ac:dyDescent="0.15">
      <c r="A1671" s="48">
        <v>22181</v>
      </c>
      <c r="B1671" s="48" t="s">
        <v>2566</v>
      </c>
      <c r="C1671" s="48" t="s">
        <v>2567</v>
      </c>
      <c r="D1671" s="48" t="s">
        <v>6</v>
      </c>
    </row>
    <row r="1672" spans="1:4" ht="19.5" customHeight="1" x14ac:dyDescent="0.15">
      <c r="A1672" s="48">
        <v>22184</v>
      </c>
      <c r="B1672" s="48" t="s">
        <v>2568</v>
      </c>
      <c r="C1672" s="48" t="s">
        <v>2569</v>
      </c>
      <c r="D1672" s="48" t="s">
        <v>43</v>
      </c>
    </row>
    <row r="1673" spans="1:4" ht="19.5" customHeight="1" x14ac:dyDescent="0.15">
      <c r="A1673" s="48">
        <v>22185</v>
      </c>
      <c r="B1673" s="48" t="s">
        <v>2568</v>
      </c>
      <c r="C1673" s="48" t="s">
        <v>2570</v>
      </c>
      <c r="D1673" s="48" t="s">
        <v>43</v>
      </c>
    </row>
    <row r="1674" spans="1:4" ht="19.5" customHeight="1" x14ac:dyDescent="0.15">
      <c r="A1674" s="48">
        <v>22186</v>
      </c>
      <c r="B1674" s="48" t="s">
        <v>2571</v>
      </c>
      <c r="C1674" s="48" t="s">
        <v>2572</v>
      </c>
      <c r="D1674" s="48" t="s">
        <v>40</v>
      </c>
    </row>
    <row r="1675" spans="1:4" ht="19.5" customHeight="1" x14ac:dyDescent="0.15">
      <c r="A1675" s="48">
        <v>22187</v>
      </c>
      <c r="B1675" s="48" t="s">
        <v>2573</v>
      </c>
      <c r="C1675" s="48" t="s">
        <v>2574</v>
      </c>
      <c r="D1675" s="48" t="s">
        <v>40</v>
      </c>
    </row>
    <row r="1676" spans="1:4" ht="19.5" customHeight="1" x14ac:dyDescent="0.15">
      <c r="A1676" s="48">
        <v>22188</v>
      </c>
      <c r="B1676" s="48" t="s">
        <v>2575</v>
      </c>
      <c r="C1676" s="48" t="s">
        <v>2576</v>
      </c>
      <c r="D1676" s="48" t="s">
        <v>40</v>
      </c>
    </row>
    <row r="1677" spans="1:4" ht="19.5" customHeight="1" x14ac:dyDescent="0.15">
      <c r="A1677" s="48">
        <v>22196</v>
      </c>
      <c r="B1677" s="48" t="s">
        <v>2410</v>
      </c>
      <c r="C1677" s="48" t="s">
        <v>2577</v>
      </c>
      <c r="D1677" s="48" t="s">
        <v>40</v>
      </c>
    </row>
    <row r="1678" spans="1:4" ht="19.5" customHeight="1" x14ac:dyDescent="0.15">
      <c r="A1678" s="48">
        <v>22197</v>
      </c>
      <c r="B1678" s="48" t="s">
        <v>1989</v>
      </c>
      <c r="C1678" s="48" t="s">
        <v>2578</v>
      </c>
      <c r="D1678" s="48" t="s">
        <v>43</v>
      </c>
    </row>
    <row r="1679" spans="1:4" ht="19.5" customHeight="1" x14ac:dyDescent="0.15">
      <c r="A1679" s="48">
        <v>22198</v>
      </c>
      <c r="B1679" s="48" t="s">
        <v>1989</v>
      </c>
      <c r="C1679" s="48" t="s">
        <v>2579</v>
      </c>
      <c r="D1679" s="48" t="s">
        <v>43</v>
      </c>
    </row>
    <row r="1680" spans="1:4" ht="19.5" customHeight="1" x14ac:dyDescent="0.15">
      <c r="A1680" s="48">
        <v>22209</v>
      </c>
      <c r="B1680" s="48" t="s">
        <v>2580</v>
      </c>
      <c r="C1680" s="48" t="s">
        <v>2581</v>
      </c>
      <c r="D1680" s="48" t="s">
        <v>40</v>
      </c>
    </row>
    <row r="1681" spans="1:4" ht="19.5" customHeight="1" x14ac:dyDescent="0.15">
      <c r="A1681" s="48">
        <v>22211</v>
      </c>
      <c r="B1681" s="48" t="s">
        <v>2580</v>
      </c>
      <c r="C1681" s="48" t="s">
        <v>2582</v>
      </c>
      <c r="D1681" s="48" t="s">
        <v>40</v>
      </c>
    </row>
    <row r="1682" spans="1:4" ht="19.5" customHeight="1" x14ac:dyDescent="0.15">
      <c r="A1682" s="48">
        <v>22224</v>
      </c>
      <c r="B1682" s="48" t="s">
        <v>2478</v>
      </c>
      <c r="C1682" s="48" t="s">
        <v>2583</v>
      </c>
      <c r="D1682" s="48" t="s">
        <v>43</v>
      </c>
    </row>
    <row r="1683" spans="1:4" ht="19.5" customHeight="1" x14ac:dyDescent="0.15">
      <c r="A1683" s="48">
        <v>22225</v>
      </c>
      <c r="B1683" s="48" t="s">
        <v>2476</v>
      </c>
      <c r="C1683" s="48" t="s">
        <v>2584</v>
      </c>
      <c r="D1683" s="48" t="s">
        <v>43</v>
      </c>
    </row>
    <row r="1684" spans="1:4" ht="19.5" customHeight="1" x14ac:dyDescent="0.15">
      <c r="A1684" s="48">
        <v>22228</v>
      </c>
      <c r="B1684" s="48" t="s">
        <v>2542</v>
      </c>
      <c r="C1684" s="48" t="s">
        <v>2585</v>
      </c>
      <c r="D1684" s="48" t="s">
        <v>40</v>
      </c>
    </row>
    <row r="1685" spans="1:4" ht="19.5" customHeight="1" x14ac:dyDescent="0.15">
      <c r="A1685" s="48">
        <v>22229</v>
      </c>
      <c r="B1685" s="48" t="s">
        <v>637</v>
      </c>
      <c r="C1685" s="48" t="s">
        <v>2586</v>
      </c>
      <c r="D1685" s="48" t="s">
        <v>40</v>
      </c>
    </row>
    <row r="1686" spans="1:4" ht="19.5" customHeight="1" x14ac:dyDescent="0.15">
      <c r="A1686" s="48">
        <v>22231</v>
      </c>
      <c r="B1686" s="48" t="s">
        <v>2587</v>
      </c>
      <c r="C1686" s="48" t="s">
        <v>2588</v>
      </c>
      <c r="D1686" s="48" t="s">
        <v>43</v>
      </c>
    </row>
    <row r="1687" spans="1:4" ht="19.5" customHeight="1" x14ac:dyDescent="0.15">
      <c r="A1687" s="48">
        <v>22232</v>
      </c>
      <c r="B1687" s="48" t="s">
        <v>2589</v>
      </c>
      <c r="C1687" s="48" t="s">
        <v>2590</v>
      </c>
      <c r="D1687" s="48" t="s">
        <v>38</v>
      </c>
    </row>
    <row r="1688" spans="1:4" ht="19.5" customHeight="1" x14ac:dyDescent="0.15">
      <c r="A1688" s="48">
        <v>22234</v>
      </c>
      <c r="B1688" s="48" t="s">
        <v>2591</v>
      </c>
      <c r="C1688" s="48" t="s">
        <v>2592</v>
      </c>
      <c r="D1688" s="48" t="s">
        <v>43</v>
      </c>
    </row>
    <row r="1689" spans="1:4" ht="19.5" customHeight="1" x14ac:dyDescent="0.15">
      <c r="A1689" s="48">
        <v>22248</v>
      </c>
      <c r="B1689" s="48" t="s">
        <v>2500</v>
      </c>
      <c r="C1689" s="48" t="s">
        <v>2593</v>
      </c>
      <c r="D1689" s="48" t="s">
        <v>43</v>
      </c>
    </row>
    <row r="1690" spans="1:4" ht="19.5" customHeight="1" x14ac:dyDescent="0.15">
      <c r="A1690" s="48">
        <v>22253</v>
      </c>
      <c r="B1690" s="48" t="s">
        <v>2594</v>
      </c>
      <c r="C1690" s="48" t="s">
        <v>2595</v>
      </c>
      <c r="D1690" s="48" t="s">
        <v>43</v>
      </c>
    </row>
    <row r="1691" spans="1:4" ht="19.5" customHeight="1" x14ac:dyDescent="0.15">
      <c r="A1691" s="48">
        <v>22257</v>
      </c>
      <c r="B1691" s="48" t="s">
        <v>2596</v>
      </c>
      <c r="C1691" s="48" t="s">
        <v>2597</v>
      </c>
      <c r="D1691" s="48" t="s">
        <v>61</v>
      </c>
    </row>
    <row r="1692" spans="1:4" ht="19.5" customHeight="1" x14ac:dyDescent="0.15">
      <c r="A1692" s="48">
        <v>22259</v>
      </c>
      <c r="B1692" s="48" t="s">
        <v>178</v>
      </c>
      <c r="C1692" s="48" t="s">
        <v>2598</v>
      </c>
      <c r="D1692" s="48" t="s">
        <v>38</v>
      </c>
    </row>
    <row r="1693" spans="1:4" ht="19.5" customHeight="1" x14ac:dyDescent="0.15">
      <c r="A1693" s="48">
        <v>22260</v>
      </c>
      <c r="B1693" s="48" t="s">
        <v>2599</v>
      </c>
      <c r="C1693" s="48" t="s">
        <v>2600</v>
      </c>
      <c r="D1693" s="48" t="s">
        <v>43</v>
      </c>
    </row>
    <row r="1694" spans="1:4" ht="19.5" customHeight="1" x14ac:dyDescent="0.15">
      <c r="A1694" s="48">
        <v>22261</v>
      </c>
      <c r="B1694" s="48" t="s">
        <v>2599</v>
      </c>
      <c r="C1694" s="48" t="s">
        <v>2601</v>
      </c>
      <c r="D1694" s="48" t="s">
        <v>43</v>
      </c>
    </row>
    <row r="1695" spans="1:4" ht="19.5" customHeight="1" x14ac:dyDescent="0.15">
      <c r="A1695" s="48">
        <v>22262</v>
      </c>
      <c r="B1695" s="48" t="s">
        <v>2602</v>
      </c>
      <c r="C1695" s="48" t="s">
        <v>2603</v>
      </c>
      <c r="D1695" s="48" t="s">
        <v>43</v>
      </c>
    </row>
    <row r="1696" spans="1:4" ht="19.5" customHeight="1" x14ac:dyDescent="0.15">
      <c r="A1696" s="48">
        <v>22263</v>
      </c>
      <c r="B1696" s="48" t="s">
        <v>2602</v>
      </c>
      <c r="C1696" s="48" t="s">
        <v>2604</v>
      </c>
      <c r="D1696" s="48" t="s">
        <v>43</v>
      </c>
    </row>
    <row r="1697" spans="1:4" ht="19.5" customHeight="1" x14ac:dyDescent="0.15">
      <c r="A1697" s="48">
        <v>22264</v>
      </c>
      <c r="B1697" s="48" t="s">
        <v>53</v>
      </c>
      <c r="C1697" s="48" t="s">
        <v>2605</v>
      </c>
      <c r="D1697" s="48" t="s">
        <v>40</v>
      </c>
    </row>
    <row r="1698" spans="1:4" ht="19.5" customHeight="1" x14ac:dyDescent="0.15">
      <c r="A1698" s="48">
        <v>22268</v>
      </c>
      <c r="B1698" s="48" t="s">
        <v>2606</v>
      </c>
      <c r="C1698" s="48" t="s">
        <v>2607</v>
      </c>
      <c r="D1698" s="48" t="s">
        <v>61</v>
      </c>
    </row>
    <row r="1699" spans="1:4" ht="19.5" customHeight="1" x14ac:dyDescent="0.15">
      <c r="A1699" s="48">
        <v>22269</v>
      </c>
      <c r="B1699" s="48" t="s">
        <v>2339</v>
      </c>
      <c r="C1699" s="48" t="s">
        <v>2608</v>
      </c>
      <c r="D1699" s="48" t="s">
        <v>38</v>
      </c>
    </row>
    <row r="1700" spans="1:4" ht="19.5" customHeight="1" x14ac:dyDescent="0.15">
      <c r="A1700" s="48">
        <v>22271</v>
      </c>
      <c r="B1700" s="48" t="s">
        <v>2609</v>
      </c>
      <c r="C1700" s="48" t="s">
        <v>2610</v>
      </c>
      <c r="D1700" s="48" t="s">
        <v>43</v>
      </c>
    </row>
    <row r="1701" spans="1:4" ht="19.5" customHeight="1" x14ac:dyDescent="0.15">
      <c r="A1701" s="48">
        <v>22278</v>
      </c>
      <c r="B1701" s="48" t="s">
        <v>52</v>
      </c>
      <c r="C1701" s="48" t="s">
        <v>2611</v>
      </c>
      <c r="D1701" s="48" t="s">
        <v>41</v>
      </c>
    </row>
    <row r="1702" spans="1:4" ht="19.5" customHeight="1" x14ac:dyDescent="0.15">
      <c r="A1702" s="48">
        <v>22279</v>
      </c>
      <c r="B1702" s="48" t="s">
        <v>1812</v>
      </c>
      <c r="C1702" s="48" t="s">
        <v>2612</v>
      </c>
      <c r="D1702" s="48" t="s">
        <v>61</v>
      </c>
    </row>
    <row r="1703" spans="1:4" ht="19.5" customHeight="1" x14ac:dyDescent="0.15">
      <c r="A1703" s="48">
        <v>22283</v>
      </c>
      <c r="B1703" s="48" t="s">
        <v>2613</v>
      </c>
      <c r="C1703" s="48" t="s">
        <v>2614</v>
      </c>
      <c r="D1703" s="48" t="s">
        <v>43</v>
      </c>
    </row>
    <row r="1704" spans="1:4" ht="19.5" customHeight="1" x14ac:dyDescent="0.15">
      <c r="A1704" s="48">
        <v>22285</v>
      </c>
      <c r="B1704" s="48" t="s">
        <v>734</v>
      </c>
      <c r="C1704" s="48" t="s">
        <v>2615</v>
      </c>
      <c r="D1704" s="48" t="s">
        <v>38</v>
      </c>
    </row>
    <row r="1705" spans="1:4" ht="19.5" customHeight="1" x14ac:dyDescent="0.15">
      <c r="A1705" s="48">
        <v>22286</v>
      </c>
      <c r="B1705" s="48" t="s">
        <v>1938</v>
      </c>
      <c r="C1705" s="48" t="s">
        <v>2616</v>
      </c>
      <c r="D1705" s="48" t="s">
        <v>43</v>
      </c>
    </row>
    <row r="1706" spans="1:4" ht="19.5" customHeight="1" x14ac:dyDescent="0.15">
      <c r="A1706" s="48">
        <v>22287</v>
      </c>
      <c r="B1706" s="48" t="s">
        <v>2533</v>
      </c>
      <c r="C1706" s="48" t="s">
        <v>2617</v>
      </c>
      <c r="D1706" s="48" t="s">
        <v>43</v>
      </c>
    </row>
    <row r="1707" spans="1:4" ht="19.5" customHeight="1" x14ac:dyDescent="0.15">
      <c r="A1707" s="48">
        <v>22290</v>
      </c>
      <c r="B1707" s="48" t="s">
        <v>2261</v>
      </c>
      <c r="C1707" s="48" t="s">
        <v>2618</v>
      </c>
      <c r="D1707" s="48" t="s">
        <v>40</v>
      </c>
    </row>
    <row r="1708" spans="1:4" ht="19.5" customHeight="1" x14ac:dyDescent="0.15">
      <c r="A1708" s="48">
        <v>22291</v>
      </c>
      <c r="B1708" s="48" t="s">
        <v>1201</v>
      </c>
      <c r="C1708" s="48" t="s">
        <v>2619</v>
      </c>
      <c r="D1708" s="48" t="s">
        <v>43</v>
      </c>
    </row>
    <row r="1709" spans="1:4" ht="19.5" customHeight="1" x14ac:dyDescent="0.15">
      <c r="A1709" s="48">
        <v>22294</v>
      </c>
      <c r="B1709" s="48" t="s">
        <v>2620</v>
      </c>
      <c r="C1709" s="48" t="s">
        <v>2621</v>
      </c>
      <c r="D1709" s="48" t="s">
        <v>43</v>
      </c>
    </row>
    <row r="1710" spans="1:4" ht="19.5" customHeight="1" x14ac:dyDescent="0.15">
      <c r="A1710" s="48">
        <v>22295</v>
      </c>
      <c r="B1710" s="48" t="s">
        <v>2620</v>
      </c>
      <c r="C1710" s="48" t="s">
        <v>2622</v>
      </c>
      <c r="D1710" s="48" t="s">
        <v>43</v>
      </c>
    </row>
    <row r="1711" spans="1:4" ht="19.5" customHeight="1" x14ac:dyDescent="0.15">
      <c r="A1711" s="48">
        <v>22300</v>
      </c>
      <c r="B1711" s="48" t="s">
        <v>1591</v>
      </c>
      <c r="C1711" s="48" t="s">
        <v>2623</v>
      </c>
      <c r="D1711" s="48" t="s">
        <v>43</v>
      </c>
    </row>
    <row r="1712" spans="1:4" ht="19.5" customHeight="1" x14ac:dyDescent="0.15">
      <c r="A1712" s="48">
        <v>22302</v>
      </c>
      <c r="B1712" s="48" t="s">
        <v>2624</v>
      </c>
      <c r="C1712" s="48" t="s">
        <v>2625</v>
      </c>
      <c r="D1712" s="48" t="s">
        <v>41</v>
      </c>
    </row>
    <row r="1713" spans="1:4" ht="19.5" customHeight="1" x14ac:dyDescent="0.15">
      <c r="A1713" s="48">
        <v>22304</v>
      </c>
      <c r="B1713" s="48" t="s">
        <v>2626</v>
      </c>
      <c r="C1713" s="48" t="s">
        <v>2627</v>
      </c>
      <c r="D1713" s="48" t="s">
        <v>38</v>
      </c>
    </row>
    <row r="1714" spans="1:4" ht="19.5" customHeight="1" x14ac:dyDescent="0.15">
      <c r="A1714" s="48">
        <v>22305</v>
      </c>
      <c r="B1714" s="48" t="s">
        <v>2628</v>
      </c>
      <c r="C1714" s="48" t="s">
        <v>2629</v>
      </c>
      <c r="D1714" s="48" t="s">
        <v>38</v>
      </c>
    </row>
    <row r="1715" spans="1:4" ht="19.5" customHeight="1" x14ac:dyDescent="0.15">
      <c r="A1715" s="48">
        <v>22307</v>
      </c>
      <c r="B1715" s="48" t="s">
        <v>2630</v>
      </c>
      <c r="C1715" s="48" t="s">
        <v>2631</v>
      </c>
      <c r="D1715" s="48" t="s">
        <v>38</v>
      </c>
    </row>
    <row r="1716" spans="1:4" ht="19.5" customHeight="1" x14ac:dyDescent="0.15">
      <c r="A1716" s="48">
        <v>22309</v>
      </c>
      <c r="B1716" s="48" t="s">
        <v>2287</v>
      </c>
      <c r="C1716" s="48" t="s">
        <v>2632</v>
      </c>
      <c r="D1716" s="48" t="s">
        <v>43</v>
      </c>
    </row>
    <row r="1717" spans="1:4" ht="19.5" customHeight="1" x14ac:dyDescent="0.15">
      <c r="A1717" s="48">
        <v>22312</v>
      </c>
      <c r="B1717" s="48" t="s">
        <v>66</v>
      </c>
      <c r="C1717" s="48" t="s">
        <v>2633</v>
      </c>
      <c r="D1717" s="48" t="s">
        <v>41</v>
      </c>
    </row>
    <row r="1718" spans="1:4" ht="19.5" customHeight="1" x14ac:dyDescent="0.15">
      <c r="A1718" s="48">
        <v>22314</v>
      </c>
      <c r="B1718" s="48" t="s">
        <v>2634</v>
      </c>
      <c r="C1718" s="48" t="s">
        <v>2635</v>
      </c>
      <c r="D1718" s="48" t="s">
        <v>43</v>
      </c>
    </row>
    <row r="1719" spans="1:4" ht="19.5" customHeight="1" x14ac:dyDescent="0.15">
      <c r="A1719" s="48">
        <v>22315</v>
      </c>
      <c r="B1719" s="48" t="s">
        <v>2634</v>
      </c>
      <c r="C1719" s="48" t="s">
        <v>2636</v>
      </c>
      <c r="D1719" s="48" t="s">
        <v>43</v>
      </c>
    </row>
    <row r="1720" spans="1:4" ht="19.5" customHeight="1" x14ac:dyDescent="0.15">
      <c r="A1720" s="48">
        <v>22317</v>
      </c>
      <c r="B1720" s="48" t="s">
        <v>1326</v>
      </c>
      <c r="C1720" s="48" t="s">
        <v>2637</v>
      </c>
      <c r="D1720" s="48" t="s">
        <v>40</v>
      </c>
    </row>
    <row r="1721" spans="1:4" ht="19.5" customHeight="1" x14ac:dyDescent="0.15">
      <c r="A1721" s="48">
        <v>22319</v>
      </c>
      <c r="B1721" s="48" t="s">
        <v>1201</v>
      </c>
      <c r="C1721" s="48" t="s">
        <v>2638</v>
      </c>
      <c r="D1721" s="48" t="s">
        <v>43</v>
      </c>
    </row>
    <row r="1722" spans="1:4" ht="19.5" customHeight="1" x14ac:dyDescent="0.15">
      <c r="A1722" s="48">
        <v>22320</v>
      </c>
      <c r="B1722" s="48" t="s">
        <v>2639</v>
      </c>
      <c r="C1722" s="48" t="s">
        <v>2640</v>
      </c>
      <c r="D1722" s="48" t="s">
        <v>43</v>
      </c>
    </row>
    <row r="1723" spans="1:4" ht="19.5" customHeight="1" x14ac:dyDescent="0.15">
      <c r="A1723" s="48">
        <v>22322</v>
      </c>
      <c r="B1723" s="48" t="s">
        <v>1458</v>
      </c>
      <c r="C1723" s="48" t="s">
        <v>2641</v>
      </c>
      <c r="D1723" s="48" t="s">
        <v>43</v>
      </c>
    </row>
    <row r="1724" spans="1:4" ht="19.5" customHeight="1" x14ac:dyDescent="0.15">
      <c r="A1724" s="48">
        <v>22323</v>
      </c>
      <c r="B1724" s="48" t="s">
        <v>325</v>
      </c>
      <c r="C1724" s="48" t="s">
        <v>326</v>
      </c>
      <c r="D1724" s="48" t="s">
        <v>40</v>
      </c>
    </row>
    <row r="1725" spans="1:4" ht="19.5" customHeight="1" x14ac:dyDescent="0.15">
      <c r="A1725" s="48">
        <v>22324</v>
      </c>
      <c r="B1725" s="48" t="s">
        <v>2159</v>
      </c>
      <c r="C1725" s="48" t="s">
        <v>2642</v>
      </c>
      <c r="D1725" s="48" t="s">
        <v>43</v>
      </c>
    </row>
    <row r="1726" spans="1:4" ht="19.5" customHeight="1" x14ac:dyDescent="0.15">
      <c r="A1726" s="48">
        <v>22325</v>
      </c>
      <c r="B1726" s="48" t="s">
        <v>325</v>
      </c>
      <c r="C1726" s="48" t="s">
        <v>327</v>
      </c>
      <c r="D1726" s="48" t="s">
        <v>40</v>
      </c>
    </row>
    <row r="1727" spans="1:4" ht="19.5" customHeight="1" x14ac:dyDescent="0.15">
      <c r="A1727" s="48">
        <v>22327</v>
      </c>
      <c r="B1727" s="48" t="s">
        <v>1849</v>
      </c>
      <c r="C1727" s="48" t="s">
        <v>2643</v>
      </c>
      <c r="D1727" s="48" t="s">
        <v>38</v>
      </c>
    </row>
    <row r="1728" spans="1:4" ht="19.5" customHeight="1" x14ac:dyDescent="0.15">
      <c r="A1728" s="48">
        <v>22328</v>
      </c>
      <c r="B1728" s="48" t="s">
        <v>1446</v>
      </c>
      <c r="C1728" s="48" t="s">
        <v>2644</v>
      </c>
      <c r="D1728" s="48" t="s">
        <v>43</v>
      </c>
    </row>
    <row r="1729" spans="1:4" ht="19.5" customHeight="1" x14ac:dyDescent="0.15">
      <c r="A1729" s="48">
        <v>22329</v>
      </c>
      <c r="B1729" s="48" t="s">
        <v>2645</v>
      </c>
      <c r="C1729" s="48" t="s">
        <v>2646</v>
      </c>
      <c r="D1729" s="48" t="s">
        <v>61</v>
      </c>
    </row>
    <row r="1730" spans="1:4" ht="19.5" customHeight="1" x14ac:dyDescent="0.15">
      <c r="A1730" s="48">
        <v>22330</v>
      </c>
      <c r="B1730" s="48" t="s">
        <v>2645</v>
      </c>
      <c r="C1730" s="48" t="s">
        <v>2647</v>
      </c>
      <c r="D1730" s="48" t="s">
        <v>61</v>
      </c>
    </row>
    <row r="1731" spans="1:4" ht="19.5" customHeight="1" x14ac:dyDescent="0.15">
      <c r="A1731" s="48">
        <v>22331</v>
      </c>
      <c r="B1731" s="48" t="s">
        <v>259</v>
      </c>
      <c r="C1731" s="48" t="s">
        <v>2648</v>
      </c>
      <c r="D1731" s="48" t="s">
        <v>43</v>
      </c>
    </row>
    <row r="1732" spans="1:4" ht="19.5" customHeight="1" x14ac:dyDescent="0.15">
      <c r="A1732" s="48">
        <v>22332</v>
      </c>
      <c r="B1732" s="48" t="s">
        <v>2649</v>
      </c>
      <c r="C1732" s="48" t="s">
        <v>2650</v>
      </c>
      <c r="D1732" s="48" t="s">
        <v>38</v>
      </c>
    </row>
    <row r="1733" spans="1:4" ht="19.5" customHeight="1" x14ac:dyDescent="0.15">
      <c r="A1733" s="48">
        <v>22333</v>
      </c>
      <c r="B1733" s="48" t="s">
        <v>2649</v>
      </c>
      <c r="C1733" s="48" t="s">
        <v>2651</v>
      </c>
      <c r="D1733" s="48" t="s">
        <v>38</v>
      </c>
    </row>
    <row r="1734" spans="1:4" ht="19.5" customHeight="1" x14ac:dyDescent="0.15">
      <c r="A1734" s="48">
        <v>22335</v>
      </c>
      <c r="B1734" s="48" t="s">
        <v>2652</v>
      </c>
      <c r="C1734" s="48" t="s">
        <v>2653</v>
      </c>
      <c r="D1734" s="48" t="s">
        <v>61</v>
      </c>
    </row>
    <row r="1735" spans="1:4" ht="19.5" customHeight="1" x14ac:dyDescent="0.15">
      <c r="A1735" s="48">
        <v>22342</v>
      </c>
      <c r="B1735" s="48" t="s">
        <v>2654</v>
      </c>
      <c r="C1735" s="48" t="s">
        <v>2655</v>
      </c>
      <c r="D1735" s="48" t="s">
        <v>43</v>
      </c>
    </row>
    <row r="1736" spans="1:4" ht="19.5" customHeight="1" x14ac:dyDescent="0.15">
      <c r="A1736" s="48">
        <v>22344</v>
      </c>
      <c r="B1736" s="48" t="s">
        <v>1217</v>
      </c>
      <c r="C1736" s="48" t="s">
        <v>2656</v>
      </c>
      <c r="D1736" s="48" t="s">
        <v>40</v>
      </c>
    </row>
    <row r="1737" spans="1:4" ht="19.5" customHeight="1" x14ac:dyDescent="0.15">
      <c r="A1737" s="48">
        <v>22345</v>
      </c>
      <c r="B1737" s="48" t="s">
        <v>1217</v>
      </c>
      <c r="C1737" s="48" t="s">
        <v>2657</v>
      </c>
      <c r="D1737" s="48" t="s">
        <v>40</v>
      </c>
    </row>
    <row r="1738" spans="1:4" ht="19.5" customHeight="1" x14ac:dyDescent="0.15">
      <c r="A1738" s="48">
        <v>22346</v>
      </c>
      <c r="B1738" s="48" t="s">
        <v>1217</v>
      </c>
      <c r="C1738" s="48" t="s">
        <v>2658</v>
      </c>
      <c r="D1738" s="48" t="s">
        <v>40</v>
      </c>
    </row>
    <row r="1739" spans="1:4" ht="19.5" customHeight="1" x14ac:dyDescent="0.15">
      <c r="A1739" s="48">
        <v>22348</v>
      </c>
      <c r="B1739" s="48" t="s">
        <v>1217</v>
      </c>
      <c r="C1739" s="48" t="s">
        <v>2659</v>
      </c>
      <c r="D1739" s="48" t="s">
        <v>40</v>
      </c>
    </row>
    <row r="1740" spans="1:4" ht="19.5" customHeight="1" x14ac:dyDescent="0.15">
      <c r="A1740" s="48">
        <v>22350</v>
      </c>
      <c r="B1740" s="48" t="s">
        <v>2613</v>
      </c>
      <c r="C1740" s="48" t="s">
        <v>2660</v>
      </c>
      <c r="D1740" s="48" t="s">
        <v>43</v>
      </c>
    </row>
    <row r="1741" spans="1:4" ht="19.5" customHeight="1" x14ac:dyDescent="0.15">
      <c r="A1741" s="48">
        <v>22356</v>
      </c>
      <c r="B1741" s="48" t="s">
        <v>108</v>
      </c>
      <c r="C1741" s="48" t="s">
        <v>2661</v>
      </c>
      <c r="D1741" s="48" t="s">
        <v>40</v>
      </c>
    </row>
    <row r="1742" spans="1:4" ht="19.5" customHeight="1" x14ac:dyDescent="0.15">
      <c r="A1742" s="48">
        <v>22357</v>
      </c>
      <c r="B1742" s="48" t="s">
        <v>2580</v>
      </c>
      <c r="C1742" s="48" t="s">
        <v>2662</v>
      </c>
      <c r="D1742" s="48" t="s">
        <v>40</v>
      </c>
    </row>
    <row r="1743" spans="1:4" ht="19.5" customHeight="1" x14ac:dyDescent="0.15">
      <c r="A1743" s="48">
        <v>22358</v>
      </c>
      <c r="B1743" s="48" t="s">
        <v>2663</v>
      </c>
      <c r="C1743" s="48" t="s">
        <v>2664</v>
      </c>
      <c r="D1743" s="48" t="s">
        <v>43</v>
      </c>
    </row>
    <row r="1744" spans="1:4" ht="19.5" customHeight="1" x14ac:dyDescent="0.15">
      <c r="A1744" s="48">
        <v>22362</v>
      </c>
      <c r="B1744" s="48" t="s">
        <v>1570</v>
      </c>
      <c r="C1744" s="48" t="s">
        <v>2665</v>
      </c>
      <c r="D1744" s="48" t="s">
        <v>40</v>
      </c>
    </row>
    <row r="1745" spans="1:4" ht="19.5" customHeight="1" x14ac:dyDescent="0.15">
      <c r="A1745" s="48">
        <v>22370</v>
      </c>
      <c r="B1745" s="48" t="s">
        <v>2666</v>
      </c>
      <c r="C1745" s="48" t="s">
        <v>2667</v>
      </c>
      <c r="D1745" s="48" t="s">
        <v>41</v>
      </c>
    </row>
    <row r="1746" spans="1:4" ht="19.5" customHeight="1" x14ac:dyDescent="0.15">
      <c r="A1746" s="48">
        <v>22371</v>
      </c>
      <c r="B1746" s="48" t="s">
        <v>2668</v>
      </c>
      <c r="C1746" s="48" t="s">
        <v>2669</v>
      </c>
      <c r="D1746" s="48" t="s">
        <v>43</v>
      </c>
    </row>
    <row r="1747" spans="1:4" ht="19.5" customHeight="1" x14ac:dyDescent="0.15">
      <c r="A1747" s="48">
        <v>22372</v>
      </c>
      <c r="B1747" s="48" t="s">
        <v>2668</v>
      </c>
      <c r="C1747" s="48" t="s">
        <v>2670</v>
      </c>
      <c r="D1747" s="48" t="s">
        <v>43</v>
      </c>
    </row>
    <row r="1748" spans="1:4" ht="19.5" customHeight="1" x14ac:dyDescent="0.15">
      <c r="A1748" s="48">
        <v>22373</v>
      </c>
      <c r="B1748" s="48" t="s">
        <v>2519</v>
      </c>
      <c r="C1748" s="48" t="s">
        <v>2671</v>
      </c>
      <c r="D1748" s="48" t="s">
        <v>40</v>
      </c>
    </row>
    <row r="1749" spans="1:4" ht="19.5" customHeight="1" x14ac:dyDescent="0.15">
      <c r="A1749" s="48">
        <v>22375</v>
      </c>
      <c r="B1749" s="48" t="s">
        <v>2672</v>
      </c>
      <c r="C1749" s="48" t="s">
        <v>2673</v>
      </c>
      <c r="D1749" s="48" t="s">
        <v>43</v>
      </c>
    </row>
    <row r="1750" spans="1:4" ht="19.5" customHeight="1" x14ac:dyDescent="0.15">
      <c r="A1750" s="48">
        <v>22376</v>
      </c>
      <c r="B1750" s="48" t="s">
        <v>2674</v>
      </c>
      <c r="C1750" s="48" t="s">
        <v>2675</v>
      </c>
      <c r="D1750" s="48" t="s">
        <v>40</v>
      </c>
    </row>
    <row r="1751" spans="1:4" ht="19.5" customHeight="1" x14ac:dyDescent="0.15">
      <c r="A1751" s="48">
        <v>22378</v>
      </c>
      <c r="B1751" s="48" t="s">
        <v>2676</v>
      </c>
      <c r="C1751" s="48" t="s">
        <v>2677</v>
      </c>
      <c r="D1751" s="48" t="s">
        <v>41</v>
      </c>
    </row>
    <row r="1752" spans="1:4" ht="19.5" customHeight="1" x14ac:dyDescent="0.15">
      <c r="A1752" s="48">
        <v>22379</v>
      </c>
      <c r="B1752" s="48" t="s">
        <v>2678</v>
      </c>
      <c r="C1752" s="48" t="s">
        <v>2679</v>
      </c>
      <c r="D1752" s="48" t="s">
        <v>40</v>
      </c>
    </row>
    <row r="1753" spans="1:4" ht="19.5" customHeight="1" x14ac:dyDescent="0.15">
      <c r="A1753" s="48">
        <v>22380</v>
      </c>
      <c r="B1753" s="48" t="s">
        <v>2680</v>
      </c>
      <c r="C1753" s="48" t="s">
        <v>2681</v>
      </c>
      <c r="D1753" s="48" t="s">
        <v>43</v>
      </c>
    </row>
    <row r="1754" spans="1:4" ht="19.5" customHeight="1" x14ac:dyDescent="0.15">
      <c r="A1754" s="48">
        <v>22381</v>
      </c>
      <c r="B1754" s="48" t="s">
        <v>2680</v>
      </c>
      <c r="C1754" s="48" t="s">
        <v>2682</v>
      </c>
      <c r="D1754" s="48" t="s">
        <v>43</v>
      </c>
    </row>
    <row r="1755" spans="1:4" ht="19.5" customHeight="1" x14ac:dyDescent="0.15">
      <c r="A1755" s="48">
        <v>22382</v>
      </c>
      <c r="B1755" s="48" t="s">
        <v>2683</v>
      </c>
      <c r="C1755" s="48" t="s">
        <v>2684</v>
      </c>
      <c r="D1755" s="48" t="s">
        <v>43</v>
      </c>
    </row>
    <row r="1756" spans="1:4" ht="19.5" customHeight="1" x14ac:dyDescent="0.15">
      <c r="A1756" s="48">
        <v>22383</v>
      </c>
      <c r="B1756" s="48" t="s">
        <v>2683</v>
      </c>
      <c r="C1756" s="48" t="s">
        <v>2685</v>
      </c>
      <c r="D1756" s="48" t="s">
        <v>43</v>
      </c>
    </row>
    <row r="1757" spans="1:4" ht="19.5" customHeight="1" x14ac:dyDescent="0.15">
      <c r="A1757" s="48">
        <v>22384</v>
      </c>
      <c r="B1757" s="48" t="s">
        <v>2680</v>
      </c>
      <c r="C1757" s="48" t="s">
        <v>2686</v>
      </c>
      <c r="D1757" s="48" t="s">
        <v>43</v>
      </c>
    </row>
    <row r="1758" spans="1:4" ht="19.5" customHeight="1" x14ac:dyDescent="0.15">
      <c r="A1758" s="48">
        <v>22385</v>
      </c>
      <c r="B1758" s="48" t="s">
        <v>2680</v>
      </c>
      <c r="C1758" s="48" t="s">
        <v>2687</v>
      </c>
      <c r="D1758" s="48" t="s">
        <v>43</v>
      </c>
    </row>
    <row r="1759" spans="1:4" ht="19.5" customHeight="1" x14ac:dyDescent="0.15">
      <c r="A1759" s="48">
        <v>22386</v>
      </c>
      <c r="B1759" s="48" t="s">
        <v>2688</v>
      </c>
      <c r="C1759" s="48" t="s">
        <v>2689</v>
      </c>
      <c r="D1759" s="48" t="s">
        <v>43</v>
      </c>
    </row>
    <row r="1760" spans="1:4" ht="19.5" customHeight="1" x14ac:dyDescent="0.15">
      <c r="A1760" s="48">
        <v>22387</v>
      </c>
      <c r="B1760" s="48" t="s">
        <v>2683</v>
      </c>
      <c r="C1760" s="48" t="s">
        <v>2690</v>
      </c>
      <c r="D1760" s="48" t="s">
        <v>43</v>
      </c>
    </row>
    <row r="1761" spans="1:4" ht="19.5" customHeight="1" x14ac:dyDescent="0.15">
      <c r="A1761" s="48">
        <v>22388</v>
      </c>
      <c r="B1761" s="48" t="s">
        <v>2691</v>
      </c>
      <c r="C1761" s="48" t="s">
        <v>2692</v>
      </c>
      <c r="D1761" s="48" t="s">
        <v>54</v>
      </c>
    </row>
    <row r="1762" spans="1:4" ht="19.5" customHeight="1" x14ac:dyDescent="0.15">
      <c r="A1762" s="48">
        <v>22389</v>
      </c>
      <c r="B1762" s="48" t="s">
        <v>2693</v>
      </c>
      <c r="C1762" s="48" t="s">
        <v>2694</v>
      </c>
      <c r="D1762" s="48" t="s">
        <v>54</v>
      </c>
    </row>
    <row r="1763" spans="1:4" ht="19.5" customHeight="1" x14ac:dyDescent="0.15">
      <c r="A1763" s="48">
        <v>22390</v>
      </c>
      <c r="B1763" s="48" t="s">
        <v>2691</v>
      </c>
      <c r="C1763" s="48" t="s">
        <v>2695</v>
      </c>
      <c r="D1763" s="48" t="s">
        <v>54</v>
      </c>
    </row>
    <row r="1764" spans="1:4" ht="19.5" customHeight="1" x14ac:dyDescent="0.15">
      <c r="A1764" s="48">
        <v>22391</v>
      </c>
      <c r="B1764" s="48" t="s">
        <v>2696</v>
      </c>
      <c r="C1764" s="48" t="s">
        <v>2697</v>
      </c>
      <c r="D1764" s="48" t="s">
        <v>38</v>
      </c>
    </row>
    <row r="1765" spans="1:4" ht="19.5" customHeight="1" x14ac:dyDescent="0.15">
      <c r="A1765" s="48">
        <v>22392</v>
      </c>
      <c r="B1765" s="48" t="s">
        <v>2696</v>
      </c>
      <c r="C1765" s="48" t="s">
        <v>2698</v>
      </c>
      <c r="D1765" s="48" t="s">
        <v>38</v>
      </c>
    </row>
    <row r="1766" spans="1:4" ht="19.5" customHeight="1" x14ac:dyDescent="0.15">
      <c r="A1766" s="48">
        <v>22394</v>
      </c>
      <c r="B1766" s="48" t="s">
        <v>2699</v>
      </c>
      <c r="C1766" s="48" t="s">
        <v>2700</v>
      </c>
      <c r="D1766" s="48" t="s">
        <v>43</v>
      </c>
    </row>
    <row r="1767" spans="1:4" ht="19.5" customHeight="1" x14ac:dyDescent="0.15">
      <c r="A1767" s="48">
        <v>22396</v>
      </c>
      <c r="B1767" s="48" t="s">
        <v>2699</v>
      </c>
      <c r="C1767" s="48" t="s">
        <v>2701</v>
      </c>
      <c r="D1767" s="48" t="s">
        <v>43</v>
      </c>
    </row>
    <row r="1768" spans="1:4" ht="19.5" customHeight="1" x14ac:dyDescent="0.15">
      <c r="A1768" s="48">
        <v>22397</v>
      </c>
      <c r="B1768" s="48" t="s">
        <v>2405</v>
      </c>
      <c r="C1768" s="48" t="s">
        <v>2702</v>
      </c>
      <c r="D1768" s="48" t="s">
        <v>40</v>
      </c>
    </row>
    <row r="1769" spans="1:4" ht="19.5" customHeight="1" x14ac:dyDescent="0.15">
      <c r="A1769" s="48">
        <v>22400</v>
      </c>
      <c r="B1769" s="48" t="s">
        <v>2703</v>
      </c>
      <c r="C1769" s="48" t="s">
        <v>2704</v>
      </c>
      <c r="D1769" s="48" t="s">
        <v>40</v>
      </c>
    </row>
    <row r="1770" spans="1:4" ht="19.5" customHeight="1" x14ac:dyDescent="0.15">
      <c r="A1770" s="48">
        <v>22401</v>
      </c>
      <c r="B1770" s="48" t="s">
        <v>2703</v>
      </c>
      <c r="C1770" s="48" t="s">
        <v>2705</v>
      </c>
      <c r="D1770" s="48" t="s">
        <v>40</v>
      </c>
    </row>
    <row r="1771" spans="1:4" ht="19.5" customHeight="1" x14ac:dyDescent="0.15">
      <c r="A1771" s="48">
        <v>22403</v>
      </c>
      <c r="B1771" s="48" t="s">
        <v>2706</v>
      </c>
      <c r="C1771" s="48" t="s">
        <v>2707</v>
      </c>
      <c r="D1771" s="48" t="s">
        <v>61</v>
      </c>
    </row>
    <row r="1772" spans="1:4" ht="19.5" customHeight="1" x14ac:dyDescent="0.15">
      <c r="A1772" s="48">
        <v>22404</v>
      </c>
      <c r="B1772" s="48" t="s">
        <v>2706</v>
      </c>
      <c r="C1772" s="48" t="s">
        <v>2708</v>
      </c>
      <c r="D1772" s="48" t="s">
        <v>61</v>
      </c>
    </row>
    <row r="1773" spans="1:4" ht="19.5" customHeight="1" x14ac:dyDescent="0.15">
      <c r="A1773" s="48">
        <v>22406</v>
      </c>
      <c r="B1773" s="48" t="s">
        <v>2508</v>
      </c>
      <c r="C1773" s="48" t="s">
        <v>2709</v>
      </c>
      <c r="D1773" s="48" t="s">
        <v>43</v>
      </c>
    </row>
    <row r="1774" spans="1:4" ht="19.5" customHeight="1" x14ac:dyDescent="0.15">
      <c r="A1774" s="48">
        <v>22408</v>
      </c>
      <c r="B1774" s="48" t="s">
        <v>2147</v>
      </c>
      <c r="C1774" s="48" t="s">
        <v>2710</v>
      </c>
      <c r="D1774" s="48" t="s">
        <v>43</v>
      </c>
    </row>
    <row r="1775" spans="1:4" ht="19.5" customHeight="1" x14ac:dyDescent="0.15">
      <c r="A1775" s="48">
        <v>22416</v>
      </c>
      <c r="B1775" s="48" t="s">
        <v>2128</v>
      </c>
      <c r="C1775" s="48" t="s">
        <v>2711</v>
      </c>
      <c r="D1775" s="48" t="s">
        <v>61</v>
      </c>
    </row>
    <row r="1776" spans="1:4" ht="19.5" customHeight="1" x14ac:dyDescent="0.15">
      <c r="A1776" s="48">
        <v>22419</v>
      </c>
      <c r="B1776" s="48" t="s">
        <v>106</v>
      </c>
      <c r="C1776" s="48" t="s">
        <v>2712</v>
      </c>
      <c r="D1776" s="48" t="s">
        <v>38</v>
      </c>
    </row>
    <row r="1777" spans="1:4" ht="19.5" customHeight="1" x14ac:dyDescent="0.15">
      <c r="A1777" s="48">
        <v>22420</v>
      </c>
      <c r="B1777" s="48" t="s">
        <v>2713</v>
      </c>
      <c r="C1777" s="48" t="s">
        <v>2714</v>
      </c>
      <c r="D1777" s="48" t="s">
        <v>43</v>
      </c>
    </row>
    <row r="1778" spans="1:4" ht="19.5" customHeight="1" x14ac:dyDescent="0.15">
      <c r="A1778" s="48">
        <v>22421</v>
      </c>
      <c r="B1778" s="48" t="s">
        <v>2048</v>
      </c>
      <c r="C1778" s="48" t="s">
        <v>2715</v>
      </c>
      <c r="D1778" s="48" t="s">
        <v>43</v>
      </c>
    </row>
    <row r="1779" spans="1:4" ht="19.5" customHeight="1" x14ac:dyDescent="0.15">
      <c r="A1779" s="48">
        <v>22422</v>
      </c>
      <c r="B1779" s="48" t="s">
        <v>2716</v>
      </c>
      <c r="C1779" s="48" t="s">
        <v>2717</v>
      </c>
      <c r="D1779" s="48" t="s">
        <v>43</v>
      </c>
    </row>
    <row r="1780" spans="1:4" ht="19.5" customHeight="1" x14ac:dyDescent="0.15">
      <c r="A1780" s="48">
        <v>22423</v>
      </c>
      <c r="B1780" s="48" t="s">
        <v>2718</v>
      </c>
      <c r="C1780" s="48" t="s">
        <v>2719</v>
      </c>
      <c r="D1780" s="48" t="s">
        <v>43</v>
      </c>
    </row>
    <row r="1781" spans="1:4" ht="19.5" customHeight="1" x14ac:dyDescent="0.15">
      <c r="A1781" s="48">
        <v>22425</v>
      </c>
      <c r="B1781" s="48" t="s">
        <v>1917</v>
      </c>
      <c r="C1781" s="48" t="s">
        <v>2720</v>
      </c>
      <c r="D1781" s="48" t="s">
        <v>40</v>
      </c>
    </row>
    <row r="1782" spans="1:4" ht="19.5" customHeight="1" x14ac:dyDescent="0.15">
      <c r="A1782" s="48">
        <v>22429</v>
      </c>
      <c r="B1782" s="48" t="s">
        <v>2721</v>
      </c>
      <c r="C1782" s="48" t="s">
        <v>2722</v>
      </c>
      <c r="D1782" s="48" t="s">
        <v>54</v>
      </c>
    </row>
    <row r="1783" spans="1:4" ht="19.5" customHeight="1" x14ac:dyDescent="0.15">
      <c r="A1783" s="48">
        <v>22430</v>
      </c>
      <c r="B1783" s="48" t="s">
        <v>2723</v>
      </c>
      <c r="C1783" s="48" t="s">
        <v>2724</v>
      </c>
      <c r="D1783" s="48" t="s">
        <v>43</v>
      </c>
    </row>
    <row r="1784" spans="1:4" ht="19.5" customHeight="1" x14ac:dyDescent="0.15">
      <c r="A1784" s="48">
        <v>22431</v>
      </c>
      <c r="B1784" s="48" t="s">
        <v>669</v>
      </c>
      <c r="C1784" s="48" t="s">
        <v>2725</v>
      </c>
      <c r="D1784" s="48" t="s">
        <v>38</v>
      </c>
    </row>
    <row r="1785" spans="1:4" ht="19.5" customHeight="1" x14ac:dyDescent="0.15">
      <c r="A1785" s="48">
        <v>22432</v>
      </c>
      <c r="B1785" s="48" t="s">
        <v>1217</v>
      </c>
      <c r="C1785" s="48" t="s">
        <v>2726</v>
      </c>
      <c r="D1785" s="48" t="s">
        <v>40</v>
      </c>
    </row>
    <row r="1786" spans="1:4" ht="19.5" customHeight="1" x14ac:dyDescent="0.15">
      <c r="A1786" s="48">
        <v>22435</v>
      </c>
      <c r="B1786" s="48" t="s">
        <v>1217</v>
      </c>
      <c r="C1786" s="48" t="s">
        <v>2727</v>
      </c>
      <c r="D1786" s="48" t="s">
        <v>40</v>
      </c>
    </row>
    <row r="1787" spans="1:4" ht="19.5" customHeight="1" x14ac:dyDescent="0.15">
      <c r="A1787" s="48">
        <v>22449</v>
      </c>
      <c r="B1787" s="48" t="s">
        <v>505</v>
      </c>
      <c r="C1787" s="48" t="s">
        <v>2729</v>
      </c>
      <c r="D1787" s="48" t="s">
        <v>43</v>
      </c>
    </row>
    <row r="1788" spans="1:4" ht="19.5" customHeight="1" x14ac:dyDescent="0.15">
      <c r="A1788" s="48">
        <v>22450</v>
      </c>
      <c r="B1788" s="48" t="s">
        <v>967</v>
      </c>
      <c r="C1788" s="48" t="s">
        <v>2730</v>
      </c>
      <c r="D1788" s="48" t="s">
        <v>6</v>
      </c>
    </row>
    <row r="1789" spans="1:4" ht="19.5" customHeight="1" x14ac:dyDescent="0.15">
      <c r="A1789" s="48">
        <v>22451</v>
      </c>
      <c r="B1789" s="48" t="s">
        <v>967</v>
      </c>
      <c r="C1789" s="48" t="s">
        <v>2731</v>
      </c>
      <c r="D1789" s="48" t="s">
        <v>6</v>
      </c>
    </row>
    <row r="1790" spans="1:4" ht="19.5" customHeight="1" x14ac:dyDescent="0.15">
      <c r="A1790" s="48">
        <v>22452</v>
      </c>
      <c r="B1790" s="48" t="s">
        <v>2728</v>
      </c>
      <c r="C1790" s="48" t="s">
        <v>2732</v>
      </c>
      <c r="D1790" s="48" t="s">
        <v>43</v>
      </c>
    </row>
    <row r="1791" spans="1:4" ht="19.5" customHeight="1" x14ac:dyDescent="0.15">
      <c r="A1791" s="48">
        <v>22456</v>
      </c>
      <c r="B1791" s="48" t="s">
        <v>1989</v>
      </c>
      <c r="C1791" s="48" t="s">
        <v>2733</v>
      </c>
      <c r="D1791" s="48" t="s">
        <v>43</v>
      </c>
    </row>
    <row r="1792" spans="1:4" ht="19.5" customHeight="1" x14ac:dyDescent="0.15">
      <c r="A1792" s="48">
        <v>22459</v>
      </c>
      <c r="B1792" s="48" t="s">
        <v>2048</v>
      </c>
      <c r="C1792" s="48" t="s">
        <v>2734</v>
      </c>
      <c r="D1792" s="48" t="s">
        <v>43</v>
      </c>
    </row>
    <row r="1793" spans="1:4" ht="19.5" customHeight="1" x14ac:dyDescent="0.15">
      <c r="A1793" s="48">
        <v>22461</v>
      </c>
      <c r="B1793" s="48" t="s">
        <v>2735</v>
      </c>
      <c r="C1793" s="48" t="s">
        <v>2736</v>
      </c>
      <c r="D1793" s="48" t="s">
        <v>38</v>
      </c>
    </row>
    <row r="1794" spans="1:4" ht="19.5" customHeight="1" x14ac:dyDescent="0.15">
      <c r="A1794" s="48">
        <v>22463</v>
      </c>
      <c r="B1794" s="48" t="s">
        <v>2088</v>
      </c>
      <c r="C1794" s="48" t="s">
        <v>2737</v>
      </c>
      <c r="D1794" s="48" t="s">
        <v>38</v>
      </c>
    </row>
    <row r="1795" spans="1:4" ht="19.5" customHeight="1" x14ac:dyDescent="0.15">
      <c r="A1795" s="48">
        <v>22464</v>
      </c>
      <c r="B1795" s="48" t="s">
        <v>2738</v>
      </c>
      <c r="C1795" s="48" t="s">
        <v>2739</v>
      </c>
      <c r="D1795" s="48" t="s">
        <v>38</v>
      </c>
    </row>
    <row r="1796" spans="1:4" ht="19.5" customHeight="1" x14ac:dyDescent="0.15">
      <c r="A1796" s="48">
        <v>22465</v>
      </c>
      <c r="B1796" s="48" t="s">
        <v>2738</v>
      </c>
      <c r="C1796" s="48" t="s">
        <v>2740</v>
      </c>
      <c r="D1796" s="48" t="s">
        <v>38</v>
      </c>
    </row>
    <row r="1797" spans="1:4" ht="19.5" customHeight="1" x14ac:dyDescent="0.15">
      <c r="A1797" s="48">
        <v>22466</v>
      </c>
      <c r="B1797" s="48" t="s">
        <v>2738</v>
      </c>
      <c r="C1797" s="48" t="s">
        <v>2741</v>
      </c>
      <c r="D1797" s="48" t="s">
        <v>38</v>
      </c>
    </row>
    <row r="1798" spans="1:4" ht="19.5" customHeight="1" x14ac:dyDescent="0.15">
      <c r="A1798" s="48">
        <v>22468</v>
      </c>
      <c r="B1798" s="48" t="s">
        <v>2738</v>
      </c>
      <c r="C1798" s="48" t="s">
        <v>2742</v>
      </c>
      <c r="D1798" s="48" t="s">
        <v>38</v>
      </c>
    </row>
    <row r="1799" spans="1:4" ht="19.5" customHeight="1" x14ac:dyDescent="0.15">
      <c r="A1799" s="48">
        <v>22469</v>
      </c>
      <c r="B1799" s="48" t="s">
        <v>2738</v>
      </c>
      <c r="C1799" s="48" t="s">
        <v>2743</v>
      </c>
      <c r="D1799" s="48" t="s">
        <v>38</v>
      </c>
    </row>
    <row r="1800" spans="1:4" ht="19.5" customHeight="1" x14ac:dyDescent="0.15">
      <c r="A1800" s="48">
        <v>22470</v>
      </c>
      <c r="B1800" s="48" t="s">
        <v>2738</v>
      </c>
      <c r="C1800" s="48" t="s">
        <v>2744</v>
      </c>
      <c r="D1800" s="48" t="s">
        <v>38</v>
      </c>
    </row>
    <row r="1801" spans="1:4" ht="19.5" customHeight="1" x14ac:dyDescent="0.15">
      <c r="A1801" s="48">
        <v>22471</v>
      </c>
      <c r="B1801" s="48" t="s">
        <v>2738</v>
      </c>
      <c r="C1801" s="48" t="s">
        <v>2745</v>
      </c>
      <c r="D1801" s="48" t="s">
        <v>38</v>
      </c>
    </row>
    <row r="1802" spans="1:4" ht="19.5" customHeight="1" x14ac:dyDescent="0.15">
      <c r="A1802" s="48">
        <v>22472</v>
      </c>
      <c r="B1802" s="48" t="s">
        <v>2738</v>
      </c>
      <c r="C1802" s="48" t="s">
        <v>2746</v>
      </c>
      <c r="D1802" s="48" t="s">
        <v>38</v>
      </c>
    </row>
    <row r="1803" spans="1:4" ht="19.5" customHeight="1" x14ac:dyDescent="0.15">
      <c r="A1803" s="48">
        <v>22473</v>
      </c>
      <c r="B1803" s="48" t="s">
        <v>2738</v>
      </c>
      <c r="C1803" s="48" t="s">
        <v>2747</v>
      </c>
      <c r="D1803" s="48" t="s">
        <v>38</v>
      </c>
    </row>
    <row r="1804" spans="1:4" ht="19.5" customHeight="1" x14ac:dyDescent="0.15">
      <c r="A1804" s="48">
        <v>22474</v>
      </c>
      <c r="B1804" s="48" t="s">
        <v>2748</v>
      </c>
      <c r="C1804" s="48" t="s">
        <v>2749</v>
      </c>
      <c r="D1804" s="48" t="s">
        <v>38</v>
      </c>
    </row>
    <row r="1805" spans="1:4" ht="19.5" customHeight="1" x14ac:dyDescent="0.15">
      <c r="A1805" s="48">
        <v>22475</v>
      </c>
      <c r="B1805" s="48" t="s">
        <v>2748</v>
      </c>
      <c r="C1805" s="48" t="s">
        <v>2750</v>
      </c>
      <c r="D1805" s="48" t="s">
        <v>38</v>
      </c>
    </row>
    <row r="1806" spans="1:4" ht="19.5" customHeight="1" x14ac:dyDescent="0.15">
      <c r="A1806" s="48">
        <v>22476</v>
      </c>
      <c r="B1806" s="48" t="s">
        <v>1851</v>
      </c>
      <c r="C1806" s="48" t="s">
        <v>2751</v>
      </c>
      <c r="D1806" s="48" t="s">
        <v>38</v>
      </c>
    </row>
    <row r="1807" spans="1:4" ht="19.5" customHeight="1" x14ac:dyDescent="0.15">
      <c r="A1807" s="48">
        <v>22477</v>
      </c>
      <c r="B1807" s="48" t="s">
        <v>1851</v>
      </c>
      <c r="C1807" s="48" t="s">
        <v>2752</v>
      </c>
      <c r="D1807" s="48" t="s">
        <v>38</v>
      </c>
    </row>
    <row r="1808" spans="1:4" ht="19.5" customHeight="1" x14ac:dyDescent="0.15">
      <c r="A1808" s="48">
        <v>22478</v>
      </c>
      <c r="B1808" s="48" t="s">
        <v>2753</v>
      </c>
      <c r="C1808" s="48" t="s">
        <v>2754</v>
      </c>
      <c r="D1808" s="48" t="s">
        <v>40</v>
      </c>
    </row>
    <row r="1809" spans="1:4" ht="19.5" customHeight="1" x14ac:dyDescent="0.15">
      <c r="A1809" s="48">
        <v>22479</v>
      </c>
      <c r="B1809" s="48" t="s">
        <v>2755</v>
      </c>
      <c r="C1809" s="48" t="s">
        <v>2756</v>
      </c>
      <c r="D1809" s="48" t="s">
        <v>61</v>
      </c>
    </row>
    <row r="1810" spans="1:4" ht="19.5" customHeight="1" x14ac:dyDescent="0.15">
      <c r="A1810" s="48">
        <v>22480</v>
      </c>
      <c r="B1810" s="48" t="s">
        <v>2757</v>
      </c>
      <c r="C1810" s="48" t="s">
        <v>2758</v>
      </c>
      <c r="D1810" s="48" t="s">
        <v>40</v>
      </c>
    </row>
    <row r="1811" spans="1:4" ht="19.5" customHeight="1" x14ac:dyDescent="0.15">
      <c r="A1811" s="48">
        <v>22482</v>
      </c>
      <c r="B1811" s="48" t="s">
        <v>1354</v>
      </c>
      <c r="C1811" s="48" t="s">
        <v>2759</v>
      </c>
      <c r="D1811" s="48" t="s">
        <v>43</v>
      </c>
    </row>
    <row r="1812" spans="1:4" ht="19.5" customHeight="1" x14ac:dyDescent="0.15">
      <c r="A1812" s="48">
        <v>22483</v>
      </c>
      <c r="B1812" s="48" t="s">
        <v>2760</v>
      </c>
      <c r="C1812" s="48" t="s">
        <v>2761</v>
      </c>
      <c r="D1812" s="48" t="s">
        <v>43</v>
      </c>
    </row>
    <row r="1813" spans="1:4" ht="19.5" customHeight="1" x14ac:dyDescent="0.15">
      <c r="A1813" s="48">
        <v>22485</v>
      </c>
      <c r="B1813" s="48" t="s">
        <v>791</v>
      </c>
      <c r="C1813" s="48" t="s">
        <v>2762</v>
      </c>
      <c r="D1813" s="48" t="s">
        <v>38</v>
      </c>
    </row>
    <row r="1814" spans="1:4" ht="19.5" customHeight="1" x14ac:dyDescent="0.15">
      <c r="A1814" s="48">
        <v>22490</v>
      </c>
      <c r="B1814" s="48" t="s">
        <v>2763</v>
      </c>
      <c r="C1814" s="48" t="s">
        <v>2764</v>
      </c>
      <c r="D1814" s="48" t="s">
        <v>61</v>
      </c>
    </row>
    <row r="1815" spans="1:4" ht="19.5" customHeight="1" x14ac:dyDescent="0.15">
      <c r="A1815" s="48">
        <v>22491</v>
      </c>
      <c r="B1815" s="48" t="s">
        <v>1354</v>
      </c>
      <c r="C1815" s="48" t="s">
        <v>2765</v>
      </c>
      <c r="D1815" s="48" t="s">
        <v>43</v>
      </c>
    </row>
    <row r="1816" spans="1:4" ht="19.5" customHeight="1" x14ac:dyDescent="0.15">
      <c r="A1816" s="48">
        <v>22494</v>
      </c>
      <c r="B1816" s="48" t="s">
        <v>1989</v>
      </c>
      <c r="C1816" s="48" t="s">
        <v>2766</v>
      </c>
      <c r="D1816" s="48" t="s">
        <v>43</v>
      </c>
    </row>
    <row r="1817" spans="1:4" ht="19.5" customHeight="1" x14ac:dyDescent="0.15">
      <c r="A1817" s="48">
        <v>22495</v>
      </c>
      <c r="B1817" s="48" t="s">
        <v>2649</v>
      </c>
      <c r="C1817" s="48" t="s">
        <v>2767</v>
      </c>
      <c r="D1817" s="48" t="s">
        <v>38</v>
      </c>
    </row>
    <row r="1818" spans="1:4" ht="19.5" customHeight="1" x14ac:dyDescent="0.15">
      <c r="A1818" s="48">
        <v>22496</v>
      </c>
      <c r="B1818" s="48" t="s">
        <v>1586</v>
      </c>
      <c r="C1818" s="48" t="s">
        <v>2768</v>
      </c>
      <c r="D1818" s="48" t="s">
        <v>38</v>
      </c>
    </row>
    <row r="1819" spans="1:4" ht="19.5" customHeight="1" x14ac:dyDescent="0.15">
      <c r="A1819" s="48">
        <v>22497</v>
      </c>
      <c r="B1819" s="48" t="s">
        <v>1586</v>
      </c>
      <c r="C1819" s="48" t="s">
        <v>2769</v>
      </c>
      <c r="D1819" s="48" t="s">
        <v>38</v>
      </c>
    </row>
    <row r="1820" spans="1:4" ht="19.5" customHeight="1" x14ac:dyDescent="0.15">
      <c r="A1820" s="48">
        <v>22499</v>
      </c>
      <c r="B1820" s="48" t="s">
        <v>2770</v>
      </c>
      <c r="C1820" s="48" t="s">
        <v>2771</v>
      </c>
      <c r="D1820" s="48" t="s">
        <v>43</v>
      </c>
    </row>
    <row r="1821" spans="1:4" ht="19.5" customHeight="1" x14ac:dyDescent="0.15">
      <c r="A1821" s="48">
        <v>22500</v>
      </c>
      <c r="B1821" s="48" t="s">
        <v>2772</v>
      </c>
      <c r="C1821" s="48" t="s">
        <v>2773</v>
      </c>
      <c r="D1821" s="48" t="s">
        <v>43</v>
      </c>
    </row>
    <row r="1822" spans="1:4" ht="19.5" customHeight="1" x14ac:dyDescent="0.15">
      <c r="A1822" s="48">
        <v>22501</v>
      </c>
      <c r="B1822" s="48" t="s">
        <v>2774</v>
      </c>
      <c r="C1822" s="48" t="s">
        <v>2775</v>
      </c>
      <c r="D1822" s="48" t="s">
        <v>43</v>
      </c>
    </row>
    <row r="1823" spans="1:4" ht="19.5" customHeight="1" x14ac:dyDescent="0.15">
      <c r="A1823" s="48">
        <v>22506</v>
      </c>
      <c r="B1823" s="48" t="s">
        <v>2776</v>
      </c>
      <c r="C1823" s="48" t="s">
        <v>2777</v>
      </c>
      <c r="D1823" s="48" t="s">
        <v>61</v>
      </c>
    </row>
    <row r="1824" spans="1:4" ht="19.5" customHeight="1" x14ac:dyDescent="0.15">
      <c r="A1824" s="48">
        <v>22511</v>
      </c>
      <c r="B1824" s="48" t="s">
        <v>110</v>
      </c>
      <c r="C1824" s="48" t="s">
        <v>2778</v>
      </c>
      <c r="D1824" s="48" t="s">
        <v>38</v>
      </c>
    </row>
    <row r="1825" spans="1:4" ht="19.5" customHeight="1" x14ac:dyDescent="0.15">
      <c r="A1825" s="48">
        <v>22513</v>
      </c>
      <c r="B1825" s="48" t="s">
        <v>2779</v>
      </c>
      <c r="C1825" s="48" t="s">
        <v>2780</v>
      </c>
      <c r="D1825" s="48" t="s">
        <v>43</v>
      </c>
    </row>
    <row r="1826" spans="1:4" ht="19.5" customHeight="1" x14ac:dyDescent="0.15">
      <c r="A1826" s="48">
        <v>22514</v>
      </c>
      <c r="B1826" s="48" t="s">
        <v>2779</v>
      </c>
      <c r="C1826" s="48" t="s">
        <v>2781</v>
      </c>
      <c r="D1826" s="48" t="s">
        <v>43</v>
      </c>
    </row>
    <row r="1827" spans="1:4" ht="19.5" customHeight="1" x14ac:dyDescent="0.15">
      <c r="A1827" s="48">
        <v>22516</v>
      </c>
      <c r="B1827" s="48" t="s">
        <v>1546</v>
      </c>
      <c r="C1827" s="48" t="s">
        <v>2782</v>
      </c>
      <c r="D1827" s="48" t="s">
        <v>40</v>
      </c>
    </row>
    <row r="1828" spans="1:4" ht="19.5" customHeight="1" x14ac:dyDescent="0.15">
      <c r="A1828" s="48">
        <v>22519</v>
      </c>
      <c r="B1828" s="48" t="s">
        <v>1650</v>
      </c>
      <c r="C1828" s="48" t="s">
        <v>2783</v>
      </c>
      <c r="D1828" s="48" t="s">
        <v>43</v>
      </c>
    </row>
    <row r="1829" spans="1:4" ht="19.5" customHeight="1" x14ac:dyDescent="0.15">
      <c r="A1829" s="48">
        <v>22527</v>
      </c>
      <c r="B1829" s="48" t="s">
        <v>2410</v>
      </c>
      <c r="C1829" s="48" t="s">
        <v>2784</v>
      </c>
      <c r="D1829" s="48" t="s">
        <v>40</v>
      </c>
    </row>
    <row r="1830" spans="1:4" ht="19.5" customHeight="1" x14ac:dyDescent="0.15">
      <c r="A1830" s="48">
        <v>22529</v>
      </c>
      <c r="B1830" s="48" t="s">
        <v>2785</v>
      </c>
      <c r="C1830" s="48" t="s">
        <v>2786</v>
      </c>
      <c r="D1830" s="48" t="s">
        <v>43</v>
      </c>
    </row>
    <row r="1831" spans="1:4" ht="19.5" customHeight="1" x14ac:dyDescent="0.15">
      <c r="A1831" s="48">
        <v>22531</v>
      </c>
      <c r="B1831" s="48" t="s">
        <v>1816</v>
      </c>
      <c r="C1831" s="48" t="s">
        <v>2787</v>
      </c>
      <c r="D1831" s="48" t="s">
        <v>38</v>
      </c>
    </row>
    <row r="1832" spans="1:4" ht="19.5" customHeight="1" x14ac:dyDescent="0.15">
      <c r="A1832" s="48">
        <v>22532</v>
      </c>
      <c r="B1832" s="48" t="s">
        <v>1356</v>
      </c>
      <c r="C1832" s="48" t="s">
        <v>2788</v>
      </c>
      <c r="D1832" s="48" t="s">
        <v>40</v>
      </c>
    </row>
    <row r="1833" spans="1:4" ht="19.5" customHeight="1" x14ac:dyDescent="0.15">
      <c r="A1833" s="48">
        <v>22533</v>
      </c>
      <c r="B1833" s="48" t="s">
        <v>53</v>
      </c>
      <c r="C1833" s="48" t="s">
        <v>2789</v>
      </c>
      <c r="D1833" s="48" t="s">
        <v>40</v>
      </c>
    </row>
    <row r="1834" spans="1:4" ht="19.5" customHeight="1" x14ac:dyDescent="0.15">
      <c r="A1834" s="48">
        <v>22534</v>
      </c>
      <c r="B1834" s="48" t="s">
        <v>53</v>
      </c>
      <c r="C1834" s="48" t="s">
        <v>2790</v>
      </c>
      <c r="D1834" s="48" t="s">
        <v>40</v>
      </c>
    </row>
    <row r="1835" spans="1:4" ht="19.5" customHeight="1" x14ac:dyDescent="0.15">
      <c r="A1835" s="48">
        <v>22535</v>
      </c>
      <c r="B1835" s="48" t="s">
        <v>53</v>
      </c>
      <c r="C1835" s="48" t="s">
        <v>2791</v>
      </c>
      <c r="D1835" s="48" t="s">
        <v>40</v>
      </c>
    </row>
    <row r="1836" spans="1:4" ht="19.5" customHeight="1" x14ac:dyDescent="0.15">
      <c r="A1836" s="48">
        <v>22537</v>
      </c>
      <c r="B1836" s="48" t="s">
        <v>53</v>
      </c>
      <c r="C1836" s="48" t="s">
        <v>2792</v>
      </c>
      <c r="D1836" s="48" t="s">
        <v>40</v>
      </c>
    </row>
    <row r="1837" spans="1:4" ht="19.5" customHeight="1" x14ac:dyDescent="0.15">
      <c r="A1837" s="48">
        <v>22543</v>
      </c>
      <c r="B1837" s="48" t="s">
        <v>420</v>
      </c>
      <c r="C1837" s="48" t="s">
        <v>2793</v>
      </c>
      <c r="D1837" s="48" t="s">
        <v>40</v>
      </c>
    </row>
    <row r="1838" spans="1:4" ht="19.5" customHeight="1" x14ac:dyDescent="0.15">
      <c r="A1838" s="48">
        <v>22544</v>
      </c>
      <c r="B1838" s="48" t="s">
        <v>2683</v>
      </c>
      <c r="C1838" s="48" t="s">
        <v>2794</v>
      </c>
      <c r="D1838" s="48" t="s">
        <v>43</v>
      </c>
    </row>
    <row r="1839" spans="1:4" ht="19.5" customHeight="1" x14ac:dyDescent="0.15">
      <c r="A1839" s="48">
        <v>22547</v>
      </c>
      <c r="B1839" s="48" t="s">
        <v>2795</v>
      </c>
      <c r="C1839" s="48" t="s">
        <v>2796</v>
      </c>
      <c r="D1839" s="48" t="s">
        <v>38</v>
      </c>
    </row>
    <row r="1840" spans="1:4" ht="19.5" customHeight="1" x14ac:dyDescent="0.15">
      <c r="A1840" s="48">
        <v>22548</v>
      </c>
      <c r="B1840" s="48" t="s">
        <v>1378</v>
      </c>
      <c r="C1840" s="48" t="s">
        <v>2797</v>
      </c>
      <c r="D1840" s="48" t="s">
        <v>61</v>
      </c>
    </row>
    <row r="1841" spans="1:4" ht="19.5" customHeight="1" x14ac:dyDescent="0.15">
      <c r="A1841" s="48">
        <v>22549</v>
      </c>
      <c r="B1841" s="48" t="s">
        <v>1378</v>
      </c>
      <c r="C1841" s="48" t="s">
        <v>2798</v>
      </c>
      <c r="D1841" s="48" t="s">
        <v>61</v>
      </c>
    </row>
    <row r="1842" spans="1:4" ht="19.5" customHeight="1" x14ac:dyDescent="0.15">
      <c r="A1842" s="48">
        <v>22551</v>
      </c>
      <c r="B1842" s="48" t="s">
        <v>530</v>
      </c>
      <c r="C1842" s="48" t="s">
        <v>2799</v>
      </c>
      <c r="D1842" s="48" t="s">
        <v>38</v>
      </c>
    </row>
    <row r="1843" spans="1:4" ht="19.5" customHeight="1" x14ac:dyDescent="0.15">
      <c r="A1843" s="48">
        <v>22552</v>
      </c>
      <c r="B1843" s="48" t="s">
        <v>2800</v>
      </c>
      <c r="C1843" s="48" t="s">
        <v>2801</v>
      </c>
      <c r="D1843" s="48" t="s">
        <v>43</v>
      </c>
    </row>
    <row r="1844" spans="1:4" ht="19.5" customHeight="1" x14ac:dyDescent="0.15">
      <c r="A1844" s="48">
        <v>22553</v>
      </c>
      <c r="B1844" s="48" t="s">
        <v>2800</v>
      </c>
      <c r="C1844" s="48" t="s">
        <v>2802</v>
      </c>
      <c r="D1844" s="48" t="s">
        <v>43</v>
      </c>
    </row>
    <row r="1845" spans="1:4" ht="19.5" customHeight="1" x14ac:dyDescent="0.15">
      <c r="A1845" s="48">
        <v>22554</v>
      </c>
      <c r="B1845" s="48" t="s">
        <v>2803</v>
      </c>
      <c r="C1845" s="48" t="s">
        <v>2804</v>
      </c>
      <c r="D1845" s="48" t="s">
        <v>38</v>
      </c>
    </row>
    <row r="1846" spans="1:4" ht="19.5" customHeight="1" x14ac:dyDescent="0.15">
      <c r="A1846" s="48">
        <v>22555</v>
      </c>
      <c r="B1846" s="48" t="s">
        <v>2805</v>
      </c>
      <c r="C1846" s="48" t="s">
        <v>2806</v>
      </c>
      <c r="D1846" s="48" t="s">
        <v>38</v>
      </c>
    </row>
    <row r="1847" spans="1:4" ht="19.5" customHeight="1" x14ac:dyDescent="0.15">
      <c r="A1847" s="48">
        <v>22559</v>
      </c>
      <c r="B1847" s="48" t="s">
        <v>2748</v>
      </c>
      <c r="C1847" s="48" t="s">
        <v>2807</v>
      </c>
      <c r="D1847" s="48" t="s">
        <v>38</v>
      </c>
    </row>
    <row r="1848" spans="1:4" ht="19.5" customHeight="1" x14ac:dyDescent="0.15">
      <c r="A1848" s="48">
        <v>22560</v>
      </c>
      <c r="B1848" s="48" t="s">
        <v>2748</v>
      </c>
      <c r="C1848" s="48" t="s">
        <v>2808</v>
      </c>
      <c r="D1848" s="48" t="s">
        <v>38</v>
      </c>
    </row>
    <row r="1849" spans="1:4" ht="19.5" customHeight="1" x14ac:dyDescent="0.15">
      <c r="A1849" s="48">
        <v>22561</v>
      </c>
      <c r="B1849" s="48" t="s">
        <v>2809</v>
      </c>
      <c r="C1849" s="48" t="s">
        <v>2810</v>
      </c>
      <c r="D1849" s="48" t="s">
        <v>61</v>
      </c>
    </row>
    <row r="1850" spans="1:4" ht="19.5" customHeight="1" x14ac:dyDescent="0.15">
      <c r="A1850" s="48">
        <v>22562</v>
      </c>
      <c r="B1850" s="48" t="s">
        <v>2809</v>
      </c>
      <c r="C1850" s="48" t="s">
        <v>2811</v>
      </c>
      <c r="D1850" s="48" t="s">
        <v>61</v>
      </c>
    </row>
    <row r="1851" spans="1:4" ht="19.5" customHeight="1" x14ac:dyDescent="0.15">
      <c r="A1851" s="48">
        <v>22564</v>
      </c>
      <c r="B1851" s="48" t="s">
        <v>2812</v>
      </c>
      <c r="C1851" s="48" t="s">
        <v>2813</v>
      </c>
      <c r="D1851" s="48" t="s">
        <v>61</v>
      </c>
    </row>
    <row r="1852" spans="1:4" ht="19.5" customHeight="1" x14ac:dyDescent="0.15">
      <c r="A1852" s="48">
        <v>22565</v>
      </c>
      <c r="B1852" s="48" t="s">
        <v>2814</v>
      </c>
      <c r="C1852" s="48" t="s">
        <v>2815</v>
      </c>
      <c r="D1852" s="48" t="s">
        <v>38</v>
      </c>
    </row>
    <row r="1853" spans="1:4" ht="19.5" customHeight="1" x14ac:dyDescent="0.15">
      <c r="A1853" s="48">
        <v>22567</v>
      </c>
      <c r="B1853" s="48" t="s">
        <v>2816</v>
      </c>
      <c r="C1853" s="48" t="s">
        <v>2817</v>
      </c>
      <c r="D1853" s="48" t="s">
        <v>61</v>
      </c>
    </row>
    <row r="1854" spans="1:4" ht="19.5" customHeight="1" x14ac:dyDescent="0.15">
      <c r="A1854" s="48">
        <v>22568</v>
      </c>
      <c r="B1854" s="48" t="s">
        <v>2818</v>
      </c>
      <c r="C1854" s="48" t="s">
        <v>2819</v>
      </c>
      <c r="D1854" s="48" t="s">
        <v>40</v>
      </c>
    </row>
    <row r="1855" spans="1:4" ht="19.5" customHeight="1" x14ac:dyDescent="0.15">
      <c r="A1855" s="48">
        <v>22571</v>
      </c>
      <c r="B1855" s="48" t="s">
        <v>1141</v>
      </c>
      <c r="C1855" s="48" t="s">
        <v>2820</v>
      </c>
      <c r="D1855" s="48" t="s">
        <v>38</v>
      </c>
    </row>
    <row r="1856" spans="1:4" ht="19.5" customHeight="1" x14ac:dyDescent="0.15">
      <c r="A1856" s="48">
        <v>22573</v>
      </c>
      <c r="B1856" s="48" t="s">
        <v>2821</v>
      </c>
      <c r="C1856" s="48" t="s">
        <v>2822</v>
      </c>
      <c r="D1856" s="48" t="s">
        <v>43</v>
      </c>
    </row>
    <row r="1857" spans="1:4" ht="19.5" customHeight="1" x14ac:dyDescent="0.15">
      <c r="A1857" s="48">
        <v>22576</v>
      </c>
      <c r="B1857" s="48" t="s">
        <v>2823</v>
      </c>
      <c r="C1857" s="48" t="s">
        <v>2824</v>
      </c>
      <c r="D1857" s="48" t="s">
        <v>61</v>
      </c>
    </row>
    <row r="1858" spans="1:4" ht="19.5" customHeight="1" x14ac:dyDescent="0.15">
      <c r="A1858" s="48">
        <v>22577</v>
      </c>
      <c r="B1858" s="48" t="s">
        <v>2825</v>
      </c>
      <c r="C1858" s="48" t="s">
        <v>2826</v>
      </c>
      <c r="D1858" s="48" t="s">
        <v>43</v>
      </c>
    </row>
    <row r="1859" spans="1:4" ht="19.5" customHeight="1" x14ac:dyDescent="0.15">
      <c r="A1859" s="48">
        <v>22580</v>
      </c>
      <c r="B1859" s="48" t="s">
        <v>505</v>
      </c>
      <c r="C1859" s="48" t="s">
        <v>2827</v>
      </c>
      <c r="D1859" s="48" t="s">
        <v>43</v>
      </c>
    </row>
    <row r="1860" spans="1:4" ht="19.5" customHeight="1" x14ac:dyDescent="0.15">
      <c r="A1860" s="48">
        <v>22581</v>
      </c>
      <c r="B1860" s="48" t="s">
        <v>699</v>
      </c>
      <c r="C1860" s="48" t="s">
        <v>2828</v>
      </c>
      <c r="D1860" s="48" t="s">
        <v>40</v>
      </c>
    </row>
    <row r="1861" spans="1:4" ht="19.5" customHeight="1" x14ac:dyDescent="0.15">
      <c r="A1861" s="48">
        <v>22582</v>
      </c>
      <c r="B1861" s="48" t="s">
        <v>1217</v>
      </c>
      <c r="C1861" s="48" t="s">
        <v>2829</v>
      </c>
      <c r="D1861" s="48" t="s">
        <v>40</v>
      </c>
    </row>
    <row r="1862" spans="1:4" ht="19.5" customHeight="1" x14ac:dyDescent="0.15">
      <c r="A1862" s="48">
        <v>22583</v>
      </c>
      <c r="B1862" s="48" t="s">
        <v>1275</v>
      </c>
      <c r="C1862" s="48" t="s">
        <v>2830</v>
      </c>
      <c r="D1862" s="48" t="s">
        <v>38</v>
      </c>
    </row>
    <row r="1863" spans="1:4" ht="19.5" customHeight="1" x14ac:dyDescent="0.15">
      <c r="A1863" s="48">
        <v>22584</v>
      </c>
      <c r="B1863" s="48" t="s">
        <v>1275</v>
      </c>
      <c r="C1863" s="48" t="s">
        <v>2831</v>
      </c>
      <c r="D1863" s="48" t="s">
        <v>38</v>
      </c>
    </row>
    <row r="1864" spans="1:4" ht="19.5" customHeight="1" x14ac:dyDescent="0.15">
      <c r="A1864" s="48">
        <v>22585</v>
      </c>
      <c r="B1864" s="48" t="s">
        <v>2832</v>
      </c>
      <c r="C1864" s="48" t="s">
        <v>2833</v>
      </c>
      <c r="D1864" s="48" t="s">
        <v>40</v>
      </c>
    </row>
    <row r="1865" spans="1:4" ht="19.5" customHeight="1" x14ac:dyDescent="0.15">
      <c r="A1865" s="48">
        <v>22586</v>
      </c>
      <c r="B1865" s="48" t="s">
        <v>2834</v>
      </c>
      <c r="C1865" s="48" t="s">
        <v>2835</v>
      </c>
      <c r="D1865" s="48" t="s">
        <v>43</v>
      </c>
    </row>
    <row r="1866" spans="1:4" ht="19.5" customHeight="1" x14ac:dyDescent="0.15">
      <c r="A1866" s="48">
        <v>22593</v>
      </c>
      <c r="B1866" s="48" t="s">
        <v>2836</v>
      </c>
      <c r="C1866" s="48" t="s">
        <v>2837</v>
      </c>
      <c r="D1866" s="48" t="s">
        <v>38</v>
      </c>
    </row>
    <row r="1867" spans="1:4" ht="19.5" customHeight="1" x14ac:dyDescent="0.15">
      <c r="A1867" s="48">
        <v>22594</v>
      </c>
      <c r="B1867" s="48" t="s">
        <v>2838</v>
      </c>
      <c r="C1867" s="48" t="s">
        <v>2839</v>
      </c>
      <c r="D1867" s="48" t="s">
        <v>43</v>
      </c>
    </row>
    <row r="1868" spans="1:4" ht="19.5" customHeight="1" x14ac:dyDescent="0.15">
      <c r="A1868" s="48">
        <v>22595</v>
      </c>
      <c r="B1868" s="48" t="s">
        <v>2838</v>
      </c>
      <c r="C1868" s="48" t="s">
        <v>2840</v>
      </c>
      <c r="D1868" s="48" t="s">
        <v>43</v>
      </c>
    </row>
    <row r="1869" spans="1:4" ht="19.5" customHeight="1" x14ac:dyDescent="0.15">
      <c r="A1869" s="48">
        <v>22596</v>
      </c>
      <c r="B1869" s="48" t="s">
        <v>2841</v>
      </c>
      <c r="C1869" s="48" t="s">
        <v>2842</v>
      </c>
      <c r="D1869" s="48" t="s">
        <v>43</v>
      </c>
    </row>
    <row r="1870" spans="1:4" ht="19.5" customHeight="1" x14ac:dyDescent="0.15">
      <c r="A1870" s="48">
        <v>22599</v>
      </c>
      <c r="B1870" s="48" t="s">
        <v>2843</v>
      </c>
      <c r="C1870" s="48" t="s">
        <v>2844</v>
      </c>
      <c r="D1870" s="48" t="s">
        <v>38</v>
      </c>
    </row>
    <row r="1871" spans="1:4" ht="19.5" customHeight="1" x14ac:dyDescent="0.15">
      <c r="A1871" s="48">
        <v>22600</v>
      </c>
      <c r="B1871" s="48" t="s">
        <v>2845</v>
      </c>
      <c r="C1871" s="48" t="s">
        <v>2846</v>
      </c>
      <c r="D1871" s="48" t="s">
        <v>40</v>
      </c>
    </row>
    <row r="1872" spans="1:4" ht="19.5" customHeight="1" x14ac:dyDescent="0.15">
      <c r="A1872" s="48">
        <v>22603</v>
      </c>
      <c r="B1872" s="48" t="s">
        <v>2847</v>
      </c>
      <c r="C1872" s="48" t="s">
        <v>2848</v>
      </c>
      <c r="D1872" s="48" t="s">
        <v>43</v>
      </c>
    </row>
    <row r="1873" spans="1:4" ht="19.5" customHeight="1" x14ac:dyDescent="0.15">
      <c r="A1873" s="48">
        <v>22604</v>
      </c>
      <c r="B1873" s="48" t="s">
        <v>2847</v>
      </c>
      <c r="C1873" s="48" t="s">
        <v>2849</v>
      </c>
      <c r="D1873" s="48" t="s">
        <v>43</v>
      </c>
    </row>
    <row r="1874" spans="1:4" ht="19.5" customHeight="1" x14ac:dyDescent="0.15">
      <c r="A1874" s="48">
        <v>22605</v>
      </c>
      <c r="B1874" s="48" t="s">
        <v>2847</v>
      </c>
      <c r="C1874" s="48" t="s">
        <v>2850</v>
      </c>
      <c r="D1874" s="48" t="s">
        <v>43</v>
      </c>
    </row>
    <row r="1875" spans="1:4" ht="19.5" customHeight="1" x14ac:dyDescent="0.15">
      <c r="A1875" s="48">
        <v>22606</v>
      </c>
      <c r="B1875" s="48" t="s">
        <v>2851</v>
      </c>
      <c r="C1875" s="48" t="s">
        <v>2852</v>
      </c>
      <c r="D1875" s="48" t="s">
        <v>43</v>
      </c>
    </row>
    <row r="1876" spans="1:4" ht="19.5" customHeight="1" x14ac:dyDescent="0.15">
      <c r="A1876" s="48">
        <v>22607</v>
      </c>
      <c r="B1876" s="48" t="s">
        <v>2851</v>
      </c>
      <c r="C1876" s="48" t="s">
        <v>2853</v>
      </c>
      <c r="D1876" s="48" t="s">
        <v>43</v>
      </c>
    </row>
    <row r="1877" spans="1:4" ht="19.5" customHeight="1" x14ac:dyDescent="0.15">
      <c r="A1877" s="48">
        <v>22608</v>
      </c>
      <c r="B1877" s="48" t="s">
        <v>2851</v>
      </c>
      <c r="C1877" s="48" t="s">
        <v>2854</v>
      </c>
      <c r="D1877" s="48" t="s">
        <v>43</v>
      </c>
    </row>
    <row r="1878" spans="1:4" ht="19.5" customHeight="1" x14ac:dyDescent="0.15">
      <c r="A1878" s="48">
        <v>22609</v>
      </c>
      <c r="B1878" s="48" t="s">
        <v>2851</v>
      </c>
      <c r="C1878" s="48" t="s">
        <v>2855</v>
      </c>
      <c r="D1878" s="48" t="s">
        <v>43</v>
      </c>
    </row>
    <row r="1879" spans="1:4" ht="19.5" customHeight="1" x14ac:dyDescent="0.15">
      <c r="A1879" s="48">
        <v>22610</v>
      </c>
      <c r="B1879" s="48" t="s">
        <v>2856</v>
      </c>
      <c r="C1879" s="48" t="s">
        <v>2857</v>
      </c>
      <c r="D1879" s="48" t="s">
        <v>43</v>
      </c>
    </row>
    <row r="1880" spans="1:4" ht="19.5" customHeight="1" x14ac:dyDescent="0.15">
      <c r="A1880" s="48">
        <v>22611</v>
      </c>
      <c r="B1880" s="48" t="s">
        <v>2856</v>
      </c>
      <c r="C1880" s="48" t="s">
        <v>2858</v>
      </c>
      <c r="D1880" s="48" t="s">
        <v>43</v>
      </c>
    </row>
    <row r="1881" spans="1:4" ht="19.5" customHeight="1" x14ac:dyDescent="0.15">
      <c r="A1881" s="48">
        <v>22612</v>
      </c>
      <c r="B1881" s="48" t="s">
        <v>2859</v>
      </c>
      <c r="C1881" s="48" t="s">
        <v>2860</v>
      </c>
      <c r="D1881" s="48" t="s">
        <v>43</v>
      </c>
    </row>
    <row r="1882" spans="1:4" ht="19.5" customHeight="1" x14ac:dyDescent="0.15">
      <c r="A1882" s="48">
        <v>22616</v>
      </c>
      <c r="B1882" s="48" t="s">
        <v>2861</v>
      </c>
      <c r="C1882" s="48" t="s">
        <v>2862</v>
      </c>
      <c r="D1882" s="48" t="s">
        <v>43</v>
      </c>
    </row>
    <row r="1883" spans="1:4" ht="19.5" customHeight="1" x14ac:dyDescent="0.15">
      <c r="A1883" s="48">
        <v>22620</v>
      </c>
      <c r="B1883" s="48" t="s">
        <v>2863</v>
      </c>
      <c r="C1883" s="48" t="s">
        <v>2864</v>
      </c>
      <c r="D1883" s="48" t="s">
        <v>43</v>
      </c>
    </row>
    <row r="1884" spans="1:4" ht="19.5" customHeight="1" x14ac:dyDescent="0.15">
      <c r="A1884" s="48">
        <v>22623</v>
      </c>
      <c r="B1884" s="48" t="s">
        <v>1625</v>
      </c>
      <c r="C1884" s="48" t="s">
        <v>2865</v>
      </c>
      <c r="D1884" s="48" t="s">
        <v>38</v>
      </c>
    </row>
    <row r="1885" spans="1:4" ht="19.5" customHeight="1" x14ac:dyDescent="0.15">
      <c r="A1885" s="48">
        <v>22626</v>
      </c>
      <c r="B1885" s="48" t="s">
        <v>2866</v>
      </c>
      <c r="C1885" s="48" t="s">
        <v>2867</v>
      </c>
      <c r="D1885" s="48" t="s">
        <v>43</v>
      </c>
    </row>
    <row r="1886" spans="1:4" ht="19.5" customHeight="1" x14ac:dyDescent="0.15">
      <c r="A1886" s="48">
        <v>22627</v>
      </c>
      <c r="B1886" s="48" t="s">
        <v>1647</v>
      </c>
      <c r="C1886" s="48" t="s">
        <v>2868</v>
      </c>
      <c r="D1886" s="48" t="s">
        <v>40</v>
      </c>
    </row>
    <row r="1887" spans="1:4" ht="19.5" customHeight="1" x14ac:dyDescent="0.15">
      <c r="A1887" s="48">
        <v>22628</v>
      </c>
      <c r="B1887" s="48" t="s">
        <v>162</v>
      </c>
      <c r="C1887" s="48" t="s">
        <v>2869</v>
      </c>
      <c r="D1887" s="48" t="s">
        <v>38</v>
      </c>
    </row>
    <row r="1888" spans="1:4" ht="19.5" customHeight="1" x14ac:dyDescent="0.15">
      <c r="A1888" s="48">
        <v>22630</v>
      </c>
      <c r="B1888" s="48" t="s">
        <v>624</v>
      </c>
      <c r="C1888" s="48" t="s">
        <v>2870</v>
      </c>
      <c r="D1888" s="48" t="s">
        <v>38</v>
      </c>
    </row>
    <row r="1889" spans="1:4" ht="19.5" customHeight="1" x14ac:dyDescent="0.15">
      <c r="A1889" s="48">
        <v>22631</v>
      </c>
      <c r="B1889" s="48" t="s">
        <v>905</v>
      </c>
      <c r="C1889" s="48" t="s">
        <v>2871</v>
      </c>
      <c r="D1889" s="48" t="s">
        <v>40</v>
      </c>
    </row>
    <row r="1890" spans="1:4" ht="19.5" customHeight="1" x14ac:dyDescent="0.15">
      <c r="A1890" s="48">
        <v>22632</v>
      </c>
      <c r="B1890" s="48" t="s">
        <v>906</v>
      </c>
      <c r="C1890" s="48" t="s">
        <v>2872</v>
      </c>
      <c r="D1890" s="48" t="s">
        <v>40</v>
      </c>
    </row>
    <row r="1891" spans="1:4" ht="19.5" customHeight="1" x14ac:dyDescent="0.15">
      <c r="A1891" s="48">
        <v>22633</v>
      </c>
      <c r="B1891" s="48" t="s">
        <v>270</v>
      </c>
      <c r="C1891" s="48" t="s">
        <v>2873</v>
      </c>
      <c r="D1891" s="48" t="s">
        <v>38</v>
      </c>
    </row>
    <row r="1892" spans="1:4" ht="19.5" customHeight="1" x14ac:dyDescent="0.15">
      <c r="A1892" s="48">
        <v>22634</v>
      </c>
      <c r="B1892" s="48" t="s">
        <v>251</v>
      </c>
      <c r="C1892" s="48" t="s">
        <v>2874</v>
      </c>
      <c r="D1892" s="48" t="s">
        <v>38</v>
      </c>
    </row>
    <row r="1893" spans="1:4" ht="19.5" customHeight="1" x14ac:dyDescent="0.15">
      <c r="A1893" s="48">
        <v>22635</v>
      </c>
      <c r="B1893" s="48" t="s">
        <v>2875</v>
      </c>
      <c r="C1893" s="48" t="s">
        <v>2876</v>
      </c>
      <c r="D1893" s="48" t="s">
        <v>40</v>
      </c>
    </row>
    <row r="1894" spans="1:4" ht="19.5" customHeight="1" x14ac:dyDescent="0.15">
      <c r="A1894" s="48">
        <v>22636</v>
      </c>
      <c r="B1894" s="48" t="s">
        <v>2877</v>
      </c>
      <c r="C1894" s="48" t="s">
        <v>2878</v>
      </c>
      <c r="D1894" s="48" t="s">
        <v>61</v>
      </c>
    </row>
    <row r="1895" spans="1:4" ht="19.5" customHeight="1" x14ac:dyDescent="0.15">
      <c r="A1895" s="48">
        <v>22637</v>
      </c>
      <c r="B1895" s="48" t="s">
        <v>2879</v>
      </c>
      <c r="C1895" s="48" t="s">
        <v>2880</v>
      </c>
      <c r="D1895" s="48" t="s">
        <v>40</v>
      </c>
    </row>
    <row r="1896" spans="1:4" ht="19.5" customHeight="1" x14ac:dyDescent="0.15">
      <c r="A1896" s="48">
        <v>22639</v>
      </c>
      <c r="B1896" s="48" t="s">
        <v>2881</v>
      </c>
      <c r="C1896" s="48" t="s">
        <v>2882</v>
      </c>
      <c r="D1896" s="48" t="s">
        <v>43</v>
      </c>
    </row>
    <row r="1897" spans="1:4" ht="19.5" customHeight="1" x14ac:dyDescent="0.15">
      <c r="A1897" s="48">
        <v>22640</v>
      </c>
      <c r="B1897" s="48" t="s">
        <v>2883</v>
      </c>
      <c r="C1897" s="48" t="s">
        <v>2884</v>
      </c>
      <c r="D1897" s="48" t="s">
        <v>43</v>
      </c>
    </row>
    <row r="1898" spans="1:4" ht="19.5" customHeight="1" x14ac:dyDescent="0.15">
      <c r="A1898" s="48">
        <v>22642</v>
      </c>
      <c r="B1898" s="48" t="s">
        <v>2885</v>
      </c>
      <c r="C1898" s="48" t="s">
        <v>2886</v>
      </c>
      <c r="D1898" s="48" t="s">
        <v>61</v>
      </c>
    </row>
    <row r="1899" spans="1:4" ht="19.5" customHeight="1" x14ac:dyDescent="0.15">
      <c r="A1899" s="48">
        <v>22643</v>
      </c>
      <c r="B1899" s="48" t="s">
        <v>637</v>
      </c>
      <c r="C1899" s="48" t="s">
        <v>2887</v>
      </c>
      <c r="D1899" s="48" t="s">
        <v>40</v>
      </c>
    </row>
    <row r="1900" spans="1:4" ht="19.5" customHeight="1" x14ac:dyDescent="0.15">
      <c r="A1900" s="48">
        <v>22645</v>
      </c>
      <c r="B1900" s="48" t="s">
        <v>165</v>
      </c>
      <c r="C1900" s="48" t="s">
        <v>2888</v>
      </c>
      <c r="D1900" s="48" t="s">
        <v>45</v>
      </c>
    </row>
    <row r="1901" spans="1:4" ht="19.5" customHeight="1" x14ac:dyDescent="0.15">
      <c r="A1901" s="48">
        <v>22646</v>
      </c>
      <c r="B1901" s="48" t="s">
        <v>669</v>
      </c>
      <c r="C1901" s="48" t="s">
        <v>2889</v>
      </c>
      <c r="D1901" s="48" t="s">
        <v>38</v>
      </c>
    </row>
    <row r="1902" spans="1:4" ht="19.5" customHeight="1" x14ac:dyDescent="0.15">
      <c r="A1902" s="48">
        <v>22647</v>
      </c>
      <c r="B1902" s="48" t="s">
        <v>192</v>
      </c>
      <c r="C1902" s="48" t="s">
        <v>2890</v>
      </c>
      <c r="D1902" s="48" t="s">
        <v>38</v>
      </c>
    </row>
    <row r="1903" spans="1:4" ht="19.5" customHeight="1" x14ac:dyDescent="0.15">
      <c r="A1903" s="48">
        <v>22648</v>
      </c>
      <c r="B1903" s="48" t="s">
        <v>768</v>
      </c>
      <c r="C1903" s="48" t="s">
        <v>2891</v>
      </c>
      <c r="D1903" s="48" t="s">
        <v>38</v>
      </c>
    </row>
    <row r="1904" spans="1:4" ht="19.5" customHeight="1" x14ac:dyDescent="0.15">
      <c r="A1904" s="48">
        <v>22650</v>
      </c>
      <c r="B1904" s="48" t="s">
        <v>2892</v>
      </c>
      <c r="C1904" s="48" t="s">
        <v>2893</v>
      </c>
      <c r="D1904" s="48" t="s">
        <v>38</v>
      </c>
    </row>
    <row r="1905" spans="1:4" ht="19.5" customHeight="1" x14ac:dyDescent="0.15">
      <c r="A1905" s="48">
        <v>22651</v>
      </c>
      <c r="B1905" s="48" t="s">
        <v>2892</v>
      </c>
      <c r="C1905" s="48" t="s">
        <v>2894</v>
      </c>
      <c r="D1905" s="48" t="s">
        <v>38</v>
      </c>
    </row>
    <row r="1906" spans="1:4" ht="19.5" customHeight="1" x14ac:dyDescent="0.15">
      <c r="A1906" s="48">
        <v>22652</v>
      </c>
      <c r="B1906" s="48" t="s">
        <v>2892</v>
      </c>
      <c r="C1906" s="48" t="s">
        <v>2895</v>
      </c>
      <c r="D1906" s="48" t="s">
        <v>38</v>
      </c>
    </row>
    <row r="1907" spans="1:4" ht="19.5" customHeight="1" x14ac:dyDescent="0.15">
      <c r="A1907" s="48">
        <v>22653</v>
      </c>
      <c r="B1907" s="48" t="s">
        <v>516</v>
      </c>
      <c r="C1907" s="48" t="s">
        <v>2896</v>
      </c>
      <c r="D1907" s="48" t="s">
        <v>38</v>
      </c>
    </row>
    <row r="1908" spans="1:4" ht="19.5" customHeight="1" x14ac:dyDescent="0.15">
      <c r="A1908" s="48">
        <v>22654</v>
      </c>
      <c r="B1908" s="48" t="s">
        <v>516</v>
      </c>
      <c r="C1908" s="48" t="s">
        <v>2897</v>
      </c>
      <c r="D1908" s="48" t="s">
        <v>38</v>
      </c>
    </row>
    <row r="1909" spans="1:4" ht="19.5" customHeight="1" x14ac:dyDescent="0.15">
      <c r="A1909" s="48">
        <v>22655</v>
      </c>
      <c r="B1909" s="48" t="s">
        <v>2898</v>
      </c>
      <c r="C1909" s="48" t="s">
        <v>2899</v>
      </c>
      <c r="D1909" s="48" t="s">
        <v>43</v>
      </c>
    </row>
    <row r="1910" spans="1:4" ht="19.5" customHeight="1" x14ac:dyDescent="0.15">
      <c r="A1910" s="48">
        <v>22656</v>
      </c>
      <c r="B1910" s="48" t="s">
        <v>2898</v>
      </c>
      <c r="C1910" s="48" t="s">
        <v>2900</v>
      </c>
      <c r="D1910" s="48" t="s">
        <v>43</v>
      </c>
    </row>
    <row r="1911" spans="1:4" ht="19.5" customHeight="1" x14ac:dyDescent="0.15">
      <c r="A1911" s="48">
        <v>22663</v>
      </c>
      <c r="B1911" s="48" t="s">
        <v>505</v>
      </c>
      <c r="C1911" s="48" t="s">
        <v>2901</v>
      </c>
      <c r="D1911" s="48" t="s">
        <v>43</v>
      </c>
    </row>
    <row r="1912" spans="1:4" ht="19.5" customHeight="1" x14ac:dyDescent="0.15">
      <c r="A1912" s="48">
        <v>22664</v>
      </c>
      <c r="B1912" s="48" t="s">
        <v>2220</v>
      </c>
      <c r="C1912" s="48" t="s">
        <v>2902</v>
      </c>
      <c r="D1912" s="48" t="s">
        <v>43</v>
      </c>
    </row>
    <row r="1913" spans="1:4" ht="19.5" customHeight="1" x14ac:dyDescent="0.15">
      <c r="A1913" s="48">
        <v>22666</v>
      </c>
      <c r="B1913" s="48" t="s">
        <v>2903</v>
      </c>
      <c r="C1913" s="48" t="s">
        <v>2904</v>
      </c>
      <c r="D1913" s="48" t="s">
        <v>40</v>
      </c>
    </row>
    <row r="1914" spans="1:4" ht="19.5" customHeight="1" x14ac:dyDescent="0.15">
      <c r="A1914" s="48">
        <v>22672</v>
      </c>
      <c r="B1914" s="48" t="s">
        <v>2905</v>
      </c>
      <c r="C1914" s="48" t="s">
        <v>2906</v>
      </c>
      <c r="D1914" s="48" t="s">
        <v>38</v>
      </c>
    </row>
    <row r="1915" spans="1:4" ht="19.5" customHeight="1" x14ac:dyDescent="0.15">
      <c r="A1915" s="48">
        <v>22680</v>
      </c>
      <c r="B1915" s="48" t="s">
        <v>1146</v>
      </c>
      <c r="C1915" s="48" t="s">
        <v>2907</v>
      </c>
      <c r="D1915" s="48" t="s">
        <v>43</v>
      </c>
    </row>
    <row r="1916" spans="1:4" ht="19.5" customHeight="1" x14ac:dyDescent="0.15">
      <c r="A1916" s="48">
        <v>22683</v>
      </c>
      <c r="B1916" s="48" t="s">
        <v>388</v>
      </c>
      <c r="C1916" s="48" t="s">
        <v>2908</v>
      </c>
      <c r="D1916" s="48" t="s">
        <v>38</v>
      </c>
    </row>
    <row r="1917" spans="1:4" ht="19.5" customHeight="1" x14ac:dyDescent="0.15">
      <c r="A1917" s="48">
        <v>22684</v>
      </c>
      <c r="B1917" s="48" t="s">
        <v>52</v>
      </c>
      <c r="C1917" s="48" t="s">
        <v>2909</v>
      </c>
      <c r="D1917" s="48" t="s">
        <v>41</v>
      </c>
    </row>
    <row r="1918" spans="1:4" ht="19.5" customHeight="1" x14ac:dyDescent="0.15">
      <c r="A1918" s="48">
        <v>22685</v>
      </c>
      <c r="B1918" s="48" t="s">
        <v>52</v>
      </c>
      <c r="C1918" s="48" t="s">
        <v>2910</v>
      </c>
      <c r="D1918" s="48" t="s">
        <v>41</v>
      </c>
    </row>
    <row r="1919" spans="1:4" ht="19.5" customHeight="1" x14ac:dyDescent="0.15">
      <c r="A1919" s="48">
        <v>22687</v>
      </c>
      <c r="B1919" s="48" t="s">
        <v>316</v>
      </c>
      <c r="C1919" s="48" t="s">
        <v>2911</v>
      </c>
      <c r="D1919" s="48" t="s">
        <v>40</v>
      </c>
    </row>
    <row r="1920" spans="1:4" ht="19.5" customHeight="1" x14ac:dyDescent="0.15">
      <c r="A1920" s="48">
        <v>22688</v>
      </c>
      <c r="B1920" s="48" t="s">
        <v>261</v>
      </c>
      <c r="C1920" s="48" t="s">
        <v>2912</v>
      </c>
      <c r="D1920" s="48" t="s">
        <v>43</v>
      </c>
    </row>
    <row r="1921" spans="1:4" ht="19.5" customHeight="1" x14ac:dyDescent="0.15">
      <c r="A1921" s="48">
        <v>22689</v>
      </c>
      <c r="B1921" s="48" t="s">
        <v>197</v>
      </c>
      <c r="C1921" s="48" t="s">
        <v>2913</v>
      </c>
      <c r="D1921" s="48" t="s">
        <v>38</v>
      </c>
    </row>
    <row r="1922" spans="1:4" ht="19.5" customHeight="1" x14ac:dyDescent="0.15">
      <c r="A1922" s="48">
        <v>22691</v>
      </c>
      <c r="B1922" s="48" t="s">
        <v>573</v>
      </c>
      <c r="C1922" s="48" t="s">
        <v>2914</v>
      </c>
      <c r="D1922" s="48" t="s">
        <v>43</v>
      </c>
    </row>
    <row r="1923" spans="1:4" ht="19.5" customHeight="1" x14ac:dyDescent="0.15">
      <c r="A1923" s="48">
        <v>22692</v>
      </c>
      <c r="B1923" s="48" t="s">
        <v>2915</v>
      </c>
      <c r="C1923" s="48" t="s">
        <v>2916</v>
      </c>
      <c r="D1923" s="48" t="s">
        <v>43</v>
      </c>
    </row>
    <row r="1924" spans="1:4" ht="19.5" customHeight="1" x14ac:dyDescent="0.15">
      <c r="A1924" s="48">
        <v>22694</v>
      </c>
      <c r="B1924" s="48" t="s">
        <v>2917</v>
      </c>
      <c r="C1924" s="48" t="s">
        <v>2918</v>
      </c>
      <c r="D1924" s="48" t="s">
        <v>43</v>
      </c>
    </row>
    <row r="1925" spans="1:4" ht="19.5" customHeight="1" x14ac:dyDescent="0.15">
      <c r="A1925" s="48">
        <v>22696</v>
      </c>
      <c r="B1925" s="48" t="s">
        <v>2919</v>
      </c>
      <c r="C1925" s="48" t="s">
        <v>2920</v>
      </c>
      <c r="D1925" s="48" t="s">
        <v>38</v>
      </c>
    </row>
    <row r="1926" spans="1:4" ht="19.5" customHeight="1" x14ac:dyDescent="0.15">
      <c r="A1926" s="48">
        <v>22697</v>
      </c>
      <c r="B1926" s="48" t="s">
        <v>2921</v>
      </c>
      <c r="C1926" s="48" t="s">
        <v>2922</v>
      </c>
      <c r="D1926" s="48" t="s">
        <v>38</v>
      </c>
    </row>
    <row r="1927" spans="1:4" ht="19.5" customHeight="1" x14ac:dyDescent="0.15">
      <c r="A1927" s="48">
        <v>22698</v>
      </c>
      <c r="B1927" s="48" t="s">
        <v>2923</v>
      </c>
      <c r="C1927" s="48" t="s">
        <v>2924</v>
      </c>
      <c r="D1927" s="48" t="s">
        <v>61</v>
      </c>
    </row>
    <row r="1928" spans="1:4" ht="19.5" customHeight="1" x14ac:dyDescent="0.15">
      <c r="A1928" s="48">
        <v>22699</v>
      </c>
      <c r="B1928" s="48" t="s">
        <v>2923</v>
      </c>
      <c r="C1928" s="48" t="s">
        <v>2925</v>
      </c>
      <c r="D1928" s="48" t="s">
        <v>61</v>
      </c>
    </row>
    <row r="1929" spans="1:4" ht="19.5" customHeight="1" x14ac:dyDescent="0.15">
      <c r="A1929" s="48">
        <v>22700</v>
      </c>
      <c r="B1929" s="48" t="s">
        <v>2923</v>
      </c>
      <c r="C1929" s="48" t="s">
        <v>2926</v>
      </c>
      <c r="D1929" s="48" t="s">
        <v>61</v>
      </c>
    </row>
    <row r="1930" spans="1:4" ht="19.5" customHeight="1" x14ac:dyDescent="0.15">
      <c r="A1930" s="48">
        <v>22701</v>
      </c>
      <c r="B1930" s="48" t="s">
        <v>2927</v>
      </c>
      <c r="C1930" s="48" t="s">
        <v>2928</v>
      </c>
      <c r="D1930" s="48" t="s">
        <v>40</v>
      </c>
    </row>
    <row r="1931" spans="1:4" ht="19.5" customHeight="1" x14ac:dyDescent="0.15">
      <c r="A1931" s="48">
        <v>22702</v>
      </c>
      <c r="B1931" s="48" t="s">
        <v>2927</v>
      </c>
      <c r="C1931" s="48" t="s">
        <v>2929</v>
      </c>
      <c r="D1931" s="48" t="s">
        <v>40</v>
      </c>
    </row>
    <row r="1932" spans="1:4" ht="19.5" customHeight="1" x14ac:dyDescent="0.15">
      <c r="A1932" s="48">
        <v>22703</v>
      </c>
      <c r="B1932" s="48" t="s">
        <v>2930</v>
      </c>
      <c r="C1932" s="48" t="s">
        <v>2931</v>
      </c>
      <c r="D1932" s="48" t="s">
        <v>61</v>
      </c>
    </row>
    <row r="1933" spans="1:4" ht="19.5" customHeight="1" x14ac:dyDescent="0.15">
      <c r="A1933" s="48">
        <v>22704</v>
      </c>
      <c r="B1933" s="48" t="s">
        <v>2930</v>
      </c>
      <c r="C1933" s="48" t="s">
        <v>2932</v>
      </c>
      <c r="D1933" s="48" t="s">
        <v>61</v>
      </c>
    </row>
    <row r="1934" spans="1:4" ht="19.5" customHeight="1" x14ac:dyDescent="0.15">
      <c r="A1934" s="48">
        <v>22705</v>
      </c>
      <c r="B1934" s="48" t="s">
        <v>2933</v>
      </c>
      <c r="C1934" s="48" t="s">
        <v>2934</v>
      </c>
      <c r="D1934" s="48" t="s">
        <v>61</v>
      </c>
    </row>
    <row r="1935" spans="1:4" ht="19.5" customHeight="1" x14ac:dyDescent="0.15">
      <c r="A1935" s="48">
        <v>22706</v>
      </c>
      <c r="B1935" s="48" t="s">
        <v>2935</v>
      </c>
      <c r="C1935" s="48" t="s">
        <v>2936</v>
      </c>
      <c r="D1935" s="48" t="s">
        <v>61</v>
      </c>
    </row>
    <row r="1936" spans="1:4" ht="19.5" customHeight="1" x14ac:dyDescent="0.15">
      <c r="A1936" s="48">
        <v>22707</v>
      </c>
      <c r="B1936" s="48" t="s">
        <v>2937</v>
      </c>
      <c r="C1936" s="48" t="s">
        <v>2938</v>
      </c>
      <c r="D1936" s="48" t="s">
        <v>61</v>
      </c>
    </row>
    <row r="1937" spans="1:4" ht="19.5" customHeight="1" x14ac:dyDescent="0.15">
      <c r="A1937" s="48">
        <v>22708</v>
      </c>
      <c r="B1937" s="48" t="s">
        <v>2939</v>
      </c>
      <c r="C1937" s="48" t="s">
        <v>2940</v>
      </c>
      <c r="D1937" s="48" t="s">
        <v>61</v>
      </c>
    </row>
    <row r="1938" spans="1:4" ht="19.5" customHeight="1" x14ac:dyDescent="0.15">
      <c r="A1938" s="48">
        <v>22709</v>
      </c>
      <c r="B1938" s="48" t="s">
        <v>52</v>
      </c>
      <c r="C1938" s="48" t="s">
        <v>2941</v>
      </c>
      <c r="D1938" s="48" t="s">
        <v>41</v>
      </c>
    </row>
    <row r="1939" spans="1:4" ht="19.5" customHeight="1" x14ac:dyDescent="0.15">
      <c r="A1939" s="48">
        <v>22710</v>
      </c>
      <c r="B1939" s="48" t="s">
        <v>505</v>
      </c>
      <c r="C1939" s="48" t="s">
        <v>2942</v>
      </c>
      <c r="D1939" s="48" t="s">
        <v>43</v>
      </c>
    </row>
    <row r="1940" spans="1:4" ht="19.5" customHeight="1" x14ac:dyDescent="0.15">
      <c r="A1940" s="48">
        <v>22711</v>
      </c>
      <c r="B1940" s="48" t="s">
        <v>505</v>
      </c>
      <c r="C1940" s="48" t="s">
        <v>2943</v>
      </c>
      <c r="D1940" s="48" t="s">
        <v>43</v>
      </c>
    </row>
    <row r="1941" spans="1:4" ht="19.5" customHeight="1" x14ac:dyDescent="0.15">
      <c r="A1941" s="48">
        <v>22713</v>
      </c>
      <c r="B1941" s="48" t="s">
        <v>505</v>
      </c>
      <c r="C1941" s="48" t="s">
        <v>2944</v>
      </c>
      <c r="D1941" s="48" t="s">
        <v>43</v>
      </c>
    </row>
    <row r="1942" spans="1:4" ht="19.5" customHeight="1" x14ac:dyDescent="0.15">
      <c r="A1942" s="48">
        <v>22715</v>
      </c>
      <c r="B1942" s="48" t="s">
        <v>505</v>
      </c>
      <c r="C1942" s="48" t="s">
        <v>2945</v>
      </c>
      <c r="D1942" s="48" t="s">
        <v>43</v>
      </c>
    </row>
    <row r="1943" spans="1:4" ht="19.5" customHeight="1" x14ac:dyDescent="0.15">
      <c r="A1943" s="48">
        <v>22716</v>
      </c>
      <c r="B1943" s="48" t="s">
        <v>52</v>
      </c>
      <c r="C1943" s="48" t="s">
        <v>2946</v>
      </c>
      <c r="D1943" s="48" t="s">
        <v>41</v>
      </c>
    </row>
    <row r="1944" spans="1:4" ht="19.5" customHeight="1" x14ac:dyDescent="0.15">
      <c r="A1944" s="48">
        <v>22725</v>
      </c>
      <c r="B1944" s="48" t="s">
        <v>2947</v>
      </c>
      <c r="C1944" s="48" t="s">
        <v>2948</v>
      </c>
      <c r="D1944" s="48" t="s">
        <v>38</v>
      </c>
    </row>
    <row r="1945" spans="1:4" ht="19.5" customHeight="1" x14ac:dyDescent="0.15">
      <c r="A1945" s="48">
        <v>22727</v>
      </c>
      <c r="B1945" s="48" t="s">
        <v>52</v>
      </c>
      <c r="C1945" s="48" t="s">
        <v>2949</v>
      </c>
      <c r="D1945" s="48" t="s">
        <v>41</v>
      </c>
    </row>
    <row r="1946" spans="1:4" ht="19.5" customHeight="1" x14ac:dyDescent="0.15">
      <c r="A1946" s="48">
        <v>22729</v>
      </c>
      <c r="B1946" s="48" t="s">
        <v>2599</v>
      </c>
      <c r="C1946" s="48" t="s">
        <v>2950</v>
      </c>
      <c r="D1946" s="48" t="s">
        <v>43</v>
      </c>
    </row>
    <row r="1947" spans="1:4" ht="19.5" customHeight="1" x14ac:dyDescent="0.15">
      <c r="A1947" s="48">
        <v>22730</v>
      </c>
      <c r="B1947" s="48" t="s">
        <v>2599</v>
      </c>
      <c r="C1947" s="48" t="s">
        <v>2951</v>
      </c>
      <c r="D1947" s="48" t="s">
        <v>43</v>
      </c>
    </row>
    <row r="1948" spans="1:4" ht="19.5" customHeight="1" x14ac:dyDescent="0.15">
      <c r="A1948" s="48">
        <v>22733</v>
      </c>
      <c r="B1948" s="48" t="s">
        <v>514</v>
      </c>
      <c r="C1948" s="48" t="s">
        <v>2952</v>
      </c>
      <c r="D1948" s="48" t="s">
        <v>38</v>
      </c>
    </row>
    <row r="1949" spans="1:4" ht="19.5" customHeight="1" x14ac:dyDescent="0.15">
      <c r="A1949" s="48">
        <v>22737</v>
      </c>
      <c r="B1949" s="48" t="s">
        <v>1721</v>
      </c>
      <c r="C1949" s="48" t="s">
        <v>2953</v>
      </c>
      <c r="D1949" s="48" t="s">
        <v>6</v>
      </c>
    </row>
    <row r="1950" spans="1:4" ht="19.5" customHeight="1" x14ac:dyDescent="0.15">
      <c r="A1950" s="48">
        <v>22738</v>
      </c>
      <c r="B1950" s="48" t="s">
        <v>1783</v>
      </c>
      <c r="C1950" s="48" t="s">
        <v>2954</v>
      </c>
      <c r="D1950" s="48" t="s">
        <v>38</v>
      </c>
    </row>
    <row r="1951" spans="1:4" ht="19.5" customHeight="1" x14ac:dyDescent="0.15">
      <c r="A1951" s="48">
        <v>22742</v>
      </c>
      <c r="B1951" s="48" t="s">
        <v>1798</v>
      </c>
      <c r="C1951" s="48" t="s">
        <v>2955</v>
      </c>
      <c r="D1951" s="48" t="s">
        <v>43</v>
      </c>
    </row>
    <row r="1952" spans="1:4" ht="19.5" customHeight="1" x14ac:dyDescent="0.15">
      <c r="A1952" s="48">
        <v>22743</v>
      </c>
      <c r="B1952" s="48" t="s">
        <v>2085</v>
      </c>
      <c r="C1952" s="48" t="s">
        <v>2956</v>
      </c>
      <c r="D1952" s="48" t="s">
        <v>43</v>
      </c>
    </row>
    <row r="1953" spans="1:4" ht="19.5" customHeight="1" x14ac:dyDescent="0.15">
      <c r="A1953" s="48">
        <v>22744</v>
      </c>
      <c r="B1953" s="48" t="s">
        <v>2957</v>
      </c>
      <c r="C1953" s="48" t="s">
        <v>2958</v>
      </c>
      <c r="D1953" s="48" t="s">
        <v>6</v>
      </c>
    </row>
    <row r="1954" spans="1:4" ht="19.5" customHeight="1" x14ac:dyDescent="0.15">
      <c r="A1954" s="48">
        <v>22745</v>
      </c>
      <c r="B1954" s="48" t="s">
        <v>2957</v>
      </c>
      <c r="C1954" s="48" t="s">
        <v>2959</v>
      </c>
      <c r="D1954" s="48" t="s">
        <v>6</v>
      </c>
    </row>
    <row r="1955" spans="1:4" ht="19.5" customHeight="1" x14ac:dyDescent="0.15">
      <c r="A1955" s="48">
        <v>22746</v>
      </c>
      <c r="B1955" s="48" t="s">
        <v>2960</v>
      </c>
      <c r="C1955" s="48" t="s">
        <v>2961</v>
      </c>
      <c r="D1955" s="48" t="s">
        <v>6</v>
      </c>
    </row>
    <row r="1956" spans="1:4" ht="19.5" customHeight="1" x14ac:dyDescent="0.15">
      <c r="A1956" s="48">
        <v>22748</v>
      </c>
      <c r="B1956" s="48" t="s">
        <v>2962</v>
      </c>
      <c r="C1956" s="48" t="s">
        <v>2963</v>
      </c>
      <c r="D1956" s="48" t="s">
        <v>6</v>
      </c>
    </row>
    <row r="1957" spans="1:4" ht="19.5" customHeight="1" x14ac:dyDescent="0.15">
      <c r="A1957" s="48">
        <v>22749</v>
      </c>
      <c r="B1957" s="48" t="s">
        <v>2962</v>
      </c>
      <c r="C1957" s="48" t="s">
        <v>2964</v>
      </c>
      <c r="D1957" s="48" t="s">
        <v>6</v>
      </c>
    </row>
    <row r="1958" spans="1:4" ht="19.5" customHeight="1" x14ac:dyDescent="0.15">
      <c r="A1958" s="48">
        <v>22757</v>
      </c>
      <c r="B1958" s="48" t="s">
        <v>1233</v>
      </c>
      <c r="C1958" s="48" t="s">
        <v>2965</v>
      </c>
      <c r="D1958" s="48" t="s">
        <v>38</v>
      </c>
    </row>
    <row r="1959" spans="1:4" ht="19.5" customHeight="1" x14ac:dyDescent="0.15">
      <c r="A1959" s="48">
        <v>22759</v>
      </c>
      <c r="B1959" s="48" t="s">
        <v>2417</v>
      </c>
      <c r="C1959" s="48" t="s">
        <v>2966</v>
      </c>
      <c r="D1959" s="48" t="s">
        <v>54</v>
      </c>
    </row>
    <row r="1960" spans="1:4" ht="19.5" customHeight="1" x14ac:dyDescent="0.15">
      <c r="A1960" s="48">
        <v>22760</v>
      </c>
      <c r="B1960" s="48" t="s">
        <v>2296</v>
      </c>
      <c r="C1960" s="48" t="s">
        <v>2967</v>
      </c>
      <c r="D1960" s="48" t="s">
        <v>38</v>
      </c>
    </row>
    <row r="1961" spans="1:4" ht="19.5" customHeight="1" x14ac:dyDescent="0.15">
      <c r="A1961" s="48">
        <v>22761</v>
      </c>
      <c r="B1961" s="48" t="s">
        <v>2242</v>
      </c>
      <c r="C1961" s="48" t="s">
        <v>2968</v>
      </c>
      <c r="D1961" s="48" t="s">
        <v>43</v>
      </c>
    </row>
    <row r="1962" spans="1:4" ht="19.5" customHeight="1" x14ac:dyDescent="0.15">
      <c r="A1962" s="48">
        <v>22763</v>
      </c>
      <c r="B1962" s="48" t="s">
        <v>2969</v>
      </c>
      <c r="C1962" s="48" t="s">
        <v>2970</v>
      </c>
      <c r="D1962" s="48" t="s">
        <v>41</v>
      </c>
    </row>
    <row r="1963" spans="1:4" ht="19.5" customHeight="1" x14ac:dyDescent="0.15">
      <c r="A1963" s="48">
        <v>22766</v>
      </c>
      <c r="B1963" s="48" t="s">
        <v>2971</v>
      </c>
      <c r="C1963" s="48" t="s">
        <v>2972</v>
      </c>
      <c r="D1963" s="48" t="s">
        <v>38</v>
      </c>
    </row>
    <row r="1964" spans="1:4" ht="19.5" customHeight="1" x14ac:dyDescent="0.15">
      <c r="A1964" s="48">
        <v>22767</v>
      </c>
      <c r="B1964" s="48" t="s">
        <v>2971</v>
      </c>
      <c r="C1964" s="48" t="s">
        <v>2973</v>
      </c>
      <c r="D1964" s="48" t="s">
        <v>38</v>
      </c>
    </row>
    <row r="1965" spans="1:4" ht="19.5" customHeight="1" x14ac:dyDescent="0.15">
      <c r="A1965" s="48">
        <v>22768</v>
      </c>
      <c r="B1965" s="48" t="s">
        <v>2971</v>
      </c>
      <c r="C1965" s="48" t="s">
        <v>2974</v>
      </c>
      <c r="D1965" s="48" t="s">
        <v>38</v>
      </c>
    </row>
    <row r="1966" spans="1:4" ht="19.5" customHeight="1" x14ac:dyDescent="0.15">
      <c r="A1966" s="48">
        <v>22769</v>
      </c>
      <c r="B1966" s="48" t="s">
        <v>2971</v>
      </c>
      <c r="C1966" s="48" t="s">
        <v>2975</v>
      </c>
      <c r="D1966" s="48" t="s">
        <v>38</v>
      </c>
    </row>
    <row r="1967" spans="1:4" ht="19.5" customHeight="1" x14ac:dyDescent="0.15">
      <c r="A1967" s="48">
        <v>22771</v>
      </c>
      <c r="B1967" s="48" t="s">
        <v>2976</v>
      </c>
      <c r="C1967" s="48" t="s">
        <v>2977</v>
      </c>
      <c r="D1967" s="48" t="s">
        <v>40</v>
      </c>
    </row>
    <row r="1968" spans="1:4" ht="19.5" customHeight="1" x14ac:dyDescent="0.15">
      <c r="A1968" s="48">
        <v>22772</v>
      </c>
      <c r="B1968" s="48" t="s">
        <v>2978</v>
      </c>
      <c r="C1968" s="48" t="s">
        <v>2979</v>
      </c>
      <c r="D1968" s="48" t="s">
        <v>40</v>
      </c>
    </row>
    <row r="1969" spans="1:4" ht="19.5" customHeight="1" x14ac:dyDescent="0.15">
      <c r="A1969" s="48">
        <v>22773</v>
      </c>
      <c r="B1969" s="48" t="s">
        <v>2980</v>
      </c>
      <c r="C1969" s="48" t="s">
        <v>2981</v>
      </c>
      <c r="D1969" s="48" t="s">
        <v>40</v>
      </c>
    </row>
    <row r="1970" spans="1:4" ht="19.5" customHeight="1" x14ac:dyDescent="0.15">
      <c r="A1970" s="48">
        <v>22774</v>
      </c>
      <c r="B1970" s="48" t="s">
        <v>2982</v>
      </c>
      <c r="C1970" s="48" t="s">
        <v>2983</v>
      </c>
      <c r="D1970" s="48" t="s">
        <v>40</v>
      </c>
    </row>
    <row r="1971" spans="1:4" ht="19.5" customHeight="1" x14ac:dyDescent="0.15">
      <c r="A1971" s="48">
        <v>22775</v>
      </c>
      <c r="B1971" s="48" t="s">
        <v>2984</v>
      </c>
      <c r="C1971" s="48" t="s">
        <v>2985</v>
      </c>
      <c r="D1971" s="48" t="s">
        <v>43</v>
      </c>
    </row>
    <row r="1972" spans="1:4" ht="19.5" customHeight="1" x14ac:dyDescent="0.15">
      <c r="A1972" s="48">
        <v>22776</v>
      </c>
      <c r="B1972" s="48" t="s">
        <v>2986</v>
      </c>
      <c r="C1972" s="48" t="s">
        <v>2987</v>
      </c>
      <c r="D1972" s="48" t="s">
        <v>43</v>
      </c>
    </row>
    <row r="1973" spans="1:4" ht="19.5" customHeight="1" x14ac:dyDescent="0.15">
      <c r="A1973" s="48">
        <v>22777</v>
      </c>
      <c r="B1973" s="48" t="s">
        <v>2988</v>
      </c>
      <c r="C1973" s="48" t="s">
        <v>2989</v>
      </c>
      <c r="D1973" s="48" t="s">
        <v>43</v>
      </c>
    </row>
    <row r="1974" spans="1:4" ht="19.5" customHeight="1" x14ac:dyDescent="0.15">
      <c r="A1974" s="48">
        <v>22780</v>
      </c>
      <c r="B1974" s="48" t="s">
        <v>967</v>
      </c>
      <c r="C1974" s="48" t="s">
        <v>2990</v>
      </c>
      <c r="D1974" s="48" t="s">
        <v>6</v>
      </c>
    </row>
    <row r="1975" spans="1:4" ht="19.5" customHeight="1" x14ac:dyDescent="0.15">
      <c r="A1975" s="48">
        <v>22781</v>
      </c>
      <c r="B1975" s="48" t="s">
        <v>2666</v>
      </c>
      <c r="C1975" s="48" t="s">
        <v>2991</v>
      </c>
      <c r="D1975" s="48" t="s">
        <v>41</v>
      </c>
    </row>
    <row r="1976" spans="1:4" ht="19.5" customHeight="1" x14ac:dyDescent="0.15">
      <c r="A1976" s="48">
        <v>22782</v>
      </c>
      <c r="B1976" s="48" t="s">
        <v>984</v>
      </c>
      <c r="C1976" s="48" t="s">
        <v>2992</v>
      </c>
      <c r="D1976" s="48" t="s">
        <v>40</v>
      </c>
    </row>
    <row r="1977" spans="1:4" ht="19.5" customHeight="1" x14ac:dyDescent="0.15">
      <c r="A1977" s="48">
        <v>22786</v>
      </c>
      <c r="B1977" s="48" t="s">
        <v>2993</v>
      </c>
      <c r="C1977" s="48" t="s">
        <v>2994</v>
      </c>
      <c r="D1977" s="48" t="s">
        <v>61</v>
      </c>
    </row>
    <row r="1978" spans="1:4" ht="19.5" customHeight="1" x14ac:dyDescent="0.15">
      <c r="A1978" s="48">
        <v>22787</v>
      </c>
      <c r="B1978" s="48" t="s">
        <v>732</v>
      </c>
      <c r="C1978" s="48" t="s">
        <v>2995</v>
      </c>
      <c r="D1978" s="48" t="s">
        <v>38</v>
      </c>
    </row>
    <row r="1979" spans="1:4" ht="19.5" customHeight="1" x14ac:dyDescent="0.15">
      <c r="A1979" s="48">
        <v>22788</v>
      </c>
      <c r="B1979" s="48" t="s">
        <v>366</v>
      </c>
      <c r="C1979" s="48" t="s">
        <v>2996</v>
      </c>
      <c r="D1979" s="48" t="s">
        <v>43</v>
      </c>
    </row>
    <row r="1980" spans="1:4" ht="19.5" customHeight="1" x14ac:dyDescent="0.15">
      <c r="A1980" s="48">
        <v>22790</v>
      </c>
      <c r="B1980" s="48" t="s">
        <v>2772</v>
      </c>
      <c r="C1980" s="48" t="s">
        <v>2997</v>
      </c>
      <c r="D1980" s="48" t="s">
        <v>43</v>
      </c>
    </row>
    <row r="1981" spans="1:4" ht="19.5" customHeight="1" x14ac:dyDescent="0.15">
      <c r="A1981" s="48">
        <v>22791</v>
      </c>
      <c r="B1981" s="48" t="s">
        <v>2998</v>
      </c>
      <c r="C1981" s="48" t="s">
        <v>2999</v>
      </c>
      <c r="D1981" s="48" t="s">
        <v>43</v>
      </c>
    </row>
    <row r="1982" spans="1:4" ht="19.5" customHeight="1" x14ac:dyDescent="0.15">
      <c r="A1982" s="48">
        <v>22793</v>
      </c>
      <c r="B1982" s="48" t="s">
        <v>1546</v>
      </c>
      <c r="C1982" s="48" t="s">
        <v>3000</v>
      </c>
      <c r="D1982" s="48" t="s">
        <v>40</v>
      </c>
    </row>
    <row r="1983" spans="1:4" ht="19.5" customHeight="1" x14ac:dyDescent="0.15">
      <c r="A1983" s="48">
        <v>22794</v>
      </c>
      <c r="B1983" s="48" t="s">
        <v>52</v>
      </c>
      <c r="C1983" s="48" t="s">
        <v>3001</v>
      </c>
      <c r="D1983" s="48" t="s">
        <v>41</v>
      </c>
    </row>
    <row r="1984" spans="1:4" ht="19.5" customHeight="1" x14ac:dyDescent="0.15">
      <c r="A1984" s="48">
        <v>22795</v>
      </c>
      <c r="B1984" s="48" t="s">
        <v>52</v>
      </c>
      <c r="C1984" s="48" t="s">
        <v>3002</v>
      </c>
      <c r="D1984" s="48" t="s">
        <v>41</v>
      </c>
    </row>
    <row r="1985" spans="1:4" ht="19.5" customHeight="1" x14ac:dyDescent="0.15">
      <c r="A1985" s="48">
        <v>22797</v>
      </c>
      <c r="B1985" s="48" t="s">
        <v>3003</v>
      </c>
      <c r="C1985" s="48" t="s">
        <v>3004</v>
      </c>
      <c r="D1985" s="48" t="s">
        <v>38</v>
      </c>
    </row>
    <row r="1986" spans="1:4" ht="19.5" customHeight="1" x14ac:dyDescent="0.15">
      <c r="A1986" s="48">
        <v>22798</v>
      </c>
      <c r="B1986" s="48" t="s">
        <v>3003</v>
      </c>
      <c r="C1986" s="48" t="s">
        <v>3005</v>
      </c>
      <c r="D1986" s="48" t="s">
        <v>38</v>
      </c>
    </row>
    <row r="1987" spans="1:4" ht="19.5" customHeight="1" x14ac:dyDescent="0.15">
      <c r="A1987" s="48">
        <v>22799</v>
      </c>
      <c r="B1987" s="48" t="s">
        <v>2542</v>
      </c>
      <c r="C1987" s="48" t="s">
        <v>3006</v>
      </c>
      <c r="D1987" s="48" t="s">
        <v>40</v>
      </c>
    </row>
    <row r="1988" spans="1:4" ht="19.5" customHeight="1" x14ac:dyDescent="0.15">
      <c r="A1988" s="48">
        <v>22800</v>
      </c>
      <c r="B1988" s="48" t="s">
        <v>3007</v>
      </c>
      <c r="C1988" s="48" t="s">
        <v>3008</v>
      </c>
      <c r="D1988" s="48" t="s">
        <v>40</v>
      </c>
    </row>
    <row r="1989" spans="1:4" ht="19.5" customHeight="1" x14ac:dyDescent="0.15">
      <c r="A1989" s="48">
        <v>22801</v>
      </c>
      <c r="B1989" s="48" t="s">
        <v>67</v>
      </c>
      <c r="C1989" s="48" t="s">
        <v>3009</v>
      </c>
      <c r="D1989" s="48" t="s">
        <v>38</v>
      </c>
    </row>
    <row r="1990" spans="1:4" ht="19.5" customHeight="1" x14ac:dyDescent="0.15">
      <c r="A1990" s="48">
        <v>22802</v>
      </c>
      <c r="B1990" s="48" t="s">
        <v>1616</v>
      </c>
      <c r="C1990" s="48" t="s">
        <v>3010</v>
      </c>
      <c r="D1990" s="48" t="s">
        <v>40</v>
      </c>
    </row>
    <row r="1991" spans="1:4" ht="19.5" customHeight="1" x14ac:dyDescent="0.15">
      <c r="A1991" s="48">
        <v>22803</v>
      </c>
      <c r="B1991" s="48" t="s">
        <v>2883</v>
      </c>
      <c r="C1991" s="48" t="s">
        <v>3011</v>
      </c>
      <c r="D1991" s="48" t="s">
        <v>43</v>
      </c>
    </row>
    <row r="1992" spans="1:4" ht="19.5" customHeight="1" x14ac:dyDescent="0.15">
      <c r="A1992" s="48">
        <v>22804</v>
      </c>
      <c r="B1992" s="48" t="s">
        <v>3012</v>
      </c>
      <c r="C1992" s="48" t="s">
        <v>3013</v>
      </c>
      <c r="D1992" s="48" t="s">
        <v>54</v>
      </c>
    </row>
    <row r="1993" spans="1:4" ht="19.5" customHeight="1" x14ac:dyDescent="0.15">
      <c r="A1993" s="48">
        <v>22806</v>
      </c>
      <c r="B1993" s="48" t="s">
        <v>3014</v>
      </c>
      <c r="C1993" s="48" t="s">
        <v>3015</v>
      </c>
      <c r="D1993" s="48" t="s">
        <v>43</v>
      </c>
    </row>
    <row r="1994" spans="1:4" ht="19.5" customHeight="1" x14ac:dyDescent="0.15">
      <c r="A1994" s="48">
        <v>22809</v>
      </c>
      <c r="B1994" s="48" t="s">
        <v>3016</v>
      </c>
      <c r="C1994" s="48" t="s">
        <v>3017</v>
      </c>
      <c r="D1994" s="48" t="s">
        <v>43</v>
      </c>
    </row>
    <row r="1995" spans="1:4" ht="19.5" customHeight="1" x14ac:dyDescent="0.15">
      <c r="A1995" s="48">
        <v>22813</v>
      </c>
      <c r="B1995" s="48" t="s">
        <v>3018</v>
      </c>
      <c r="C1995" s="48" t="s">
        <v>3019</v>
      </c>
      <c r="D1995" s="48" t="s">
        <v>43</v>
      </c>
    </row>
    <row r="1996" spans="1:4" ht="19.5" customHeight="1" x14ac:dyDescent="0.15">
      <c r="A1996" s="48">
        <v>22814</v>
      </c>
      <c r="B1996" s="48" t="s">
        <v>3018</v>
      </c>
      <c r="C1996" s="48" t="s">
        <v>3020</v>
      </c>
      <c r="D1996" s="48" t="s">
        <v>43</v>
      </c>
    </row>
    <row r="1997" spans="1:4" ht="19.5" customHeight="1" x14ac:dyDescent="0.15">
      <c r="A1997" s="48">
        <v>22816</v>
      </c>
      <c r="B1997" s="48" t="s">
        <v>3016</v>
      </c>
      <c r="C1997" s="48" t="s">
        <v>3021</v>
      </c>
      <c r="D1997" s="48" t="s">
        <v>43</v>
      </c>
    </row>
    <row r="1998" spans="1:4" ht="19.5" customHeight="1" x14ac:dyDescent="0.15">
      <c r="A1998" s="48">
        <v>22818</v>
      </c>
      <c r="B1998" s="48" t="s">
        <v>2998</v>
      </c>
      <c r="C1998" s="48" t="s">
        <v>3022</v>
      </c>
      <c r="D1998" s="48" t="s">
        <v>43</v>
      </c>
    </row>
    <row r="1999" spans="1:4" ht="19.5" customHeight="1" x14ac:dyDescent="0.15">
      <c r="A1999" s="48">
        <v>22819</v>
      </c>
      <c r="B1999" s="48" t="s">
        <v>3023</v>
      </c>
      <c r="C1999" s="48" t="s">
        <v>3024</v>
      </c>
      <c r="D1999" s="48" t="s">
        <v>43</v>
      </c>
    </row>
    <row r="2000" spans="1:4" ht="19.5" customHeight="1" x14ac:dyDescent="0.15">
      <c r="A2000" s="48">
        <v>22820</v>
      </c>
      <c r="B2000" s="48" t="s">
        <v>3025</v>
      </c>
      <c r="C2000" s="48" t="s">
        <v>3026</v>
      </c>
      <c r="D2000" s="48" t="s">
        <v>43</v>
      </c>
    </row>
    <row r="2001" spans="1:4" ht="19.5" customHeight="1" x14ac:dyDescent="0.15">
      <c r="A2001" s="48">
        <v>22821</v>
      </c>
      <c r="B2001" s="48" t="s">
        <v>3027</v>
      </c>
      <c r="C2001" s="48" t="s">
        <v>3028</v>
      </c>
      <c r="D2001" s="48" t="s">
        <v>38</v>
      </c>
    </row>
    <row r="2002" spans="1:4" ht="19.5" customHeight="1" x14ac:dyDescent="0.15">
      <c r="A2002" s="48">
        <v>22822</v>
      </c>
      <c r="B2002" s="48" t="s">
        <v>3027</v>
      </c>
      <c r="C2002" s="48" t="s">
        <v>3029</v>
      </c>
      <c r="D2002" s="48" t="s">
        <v>38</v>
      </c>
    </row>
    <row r="2003" spans="1:4" ht="19.5" customHeight="1" x14ac:dyDescent="0.15">
      <c r="A2003" s="48">
        <v>22823</v>
      </c>
      <c r="B2003" s="48" t="s">
        <v>2809</v>
      </c>
      <c r="C2003" s="48" t="s">
        <v>3030</v>
      </c>
      <c r="D2003" s="48" t="s">
        <v>61</v>
      </c>
    </row>
    <row r="2004" spans="1:4" ht="19.5" customHeight="1" x14ac:dyDescent="0.15">
      <c r="A2004" s="48">
        <v>22824</v>
      </c>
      <c r="B2004" s="48" t="s">
        <v>2809</v>
      </c>
      <c r="C2004" s="48" t="s">
        <v>3031</v>
      </c>
      <c r="D2004" s="48" t="s">
        <v>61</v>
      </c>
    </row>
    <row r="2005" spans="1:4" ht="19.5" customHeight="1" x14ac:dyDescent="0.15">
      <c r="A2005" s="48">
        <v>22825</v>
      </c>
      <c r="B2005" s="48" t="s">
        <v>3032</v>
      </c>
      <c r="C2005" s="48" t="s">
        <v>3033</v>
      </c>
      <c r="D2005" s="48" t="s">
        <v>40</v>
      </c>
    </row>
    <row r="2006" spans="1:4" ht="19.5" customHeight="1" x14ac:dyDescent="0.15">
      <c r="A2006" s="48">
        <v>22827</v>
      </c>
      <c r="B2006" s="48" t="s">
        <v>3034</v>
      </c>
      <c r="C2006" s="48" t="s">
        <v>3035</v>
      </c>
      <c r="D2006" s="48" t="s">
        <v>38</v>
      </c>
    </row>
    <row r="2007" spans="1:4" ht="19.5" customHeight="1" x14ac:dyDescent="0.15">
      <c r="A2007" s="48">
        <v>22833</v>
      </c>
      <c r="B2007" s="48" t="s">
        <v>3036</v>
      </c>
      <c r="C2007" s="48" t="s">
        <v>3037</v>
      </c>
      <c r="D2007" s="48" t="s">
        <v>40</v>
      </c>
    </row>
    <row r="2008" spans="1:4" ht="19.5" customHeight="1" x14ac:dyDescent="0.15">
      <c r="A2008" s="48">
        <v>22834</v>
      </c>
      <c r="B2008" s="48" t="s">
        <v>3038</v>
      </c>
      <c r="C2008" s="48" t="s">
        <v>3039</v>
      </c>
      <c r="D2008" s="48" t="s">
        <v>43</v>
      </c>
    </row>
    <row r="2009" spans="1:4" ht="19.5" customHeight="1" x14ac:dyDescent="0.15">
      <c r="A2009" s="48">
        <v>22835</v>
      </c>
      <c r="B2009" s="48" t="s">
        <v>3038</v>
      </c>
      <c r="C2009" s="48" t="s">
        <v>3040</v>
      </c>
      <c r="D2009" s="48" t="s">
        <v>43</v>
      </c>
    </row>
    <row r="2010" spans="1:4" ht="19.5" customHeight="1" x14ac:dyDescent="0.15">
      <c r="A2010" s="48">
        <v>22836</v>
      </c>
      <c r="B2010" s="48" t="s">
        <v>3041</v>
      </c>
      <c r="C2010" s="48" t="s">
        <v>3042</v>
      </c>
      <c r="D2010" s="48" t="s">
        <v>43</v>
      </c>
    </row>
    <row r="2011" spans="1:4" ht="19.5" customHeight="1" x14ac:dyDescent="0.15">
      <c r="A2011" s="48">
        <v>22837</v>
      </c>
      <c r="B2011" s="48" t="s">
        <v>3041</v>
      </c>
      <c r="C2011" s="48" t="s">
        <v>3043</v>
      </c>
      <c r="D2011" s="48" t="s">
        <v>43</v>
      </c>
    </row>
    <row r="2012" spans="1:4" ht="19.5" customHeight="1" x14ac:dyDescent="0.15">
      <c r="A2012" s="48">
        <v>22838</v>
      </c>
      <c r="B2012" s="48" t="s">
        <v>3044</v>
      </c>
      <c r="C2012" s="48" t="s">
        <v>3045</v>
      </c>
      <c r="D2012" s="48" t="s">
        <v>43</v>
      </c>
    </row>
    <row r="2013" spans="1:4" ht="19.5" customHeight="1" x14ac:dyDescent="0.15">
      <c r="A2013" s="48">
        <v>22840</v>
      </c>
      <c r="B2013" s="48" t="s">
        <v>3046</v>
      </c>
      <c r="C2013" s="48" t="s">
        <v>3047</v>
      </c>
      <c r="D2013" s="48" t="s">
        <v>43</v>
      </c>
    </row>
    <row r="2014" spans="1:4" ht="19.5" customHeight="1" x14ac:dyDescent="0.15">
      <c r="A2014" s="48">
        <v>22842</v>
      </c>
      <c r="B2014" s="48" t="s">
        <v>3044</v>
      </c>
      <c r="C2014" s="48" t="s">
        <v>3048</v>
      </c>
      <c r="D2014" s="48" t="s">
        <v>43</v>
      </c>
    </row>
    <row r="2015" spans="1:4" ht="19.5" customHeight="1" x14ac:dyDescent="0.15">
      <c r="A2015" s="48">
        <v>22844</v>
      </c>
      <c r="B2015" s="48" t="s">
        <v>3038</v>
      </c>
      <c r="C2015" s="48" t="s">
        <v>3049</v>
      </c>
      <c r="D2015" s="48" t="s">
        <v>43</v>
      </c>
    </row>
    <row r="2016" spans="1:4" ht="19.5" customHeight="1" x14ac:dyDescent="0.15">
      <c r="A2016" s="48">
        <v>22846</v>
      </c>
      <c r="B2016" s="48" t="s">
        <v>3050</v>
      </c>
      <c r="C2016" s="48" t="s">
        <v>3051</v>
      </c>
      <c r="D2016" s="48" t="s">
        <v>43</v>
      </c>
    </row>
    <row r="2017" spans="1:4" ht="19.5" customHeight="1" x14ac:dyDescent="0.15">
      <c r="A2017" s="48">
        <v>22852</v>
      </c>
      <c r="B2017" s="48" t="s">
        <v>293</v>
      </c>
      <c r="C2017" s="48" t="s">
        <v>3052</v>
      </c>
      <c r="D2017" s="48" t="s">
        <v>41</v>
      </c>
    </row>
    <row r="2018" spans="1:4" ht="19.5" customHeight="1" x14ac:dyDescent="0.15">
      <c r="A2018" s="48">
        <v>22853</v>
      </c>
      <c r="B2018" s="48" t="s">
        <v>2339</v>
      </c>
      <c r="C2018" s="48" t="s">
        <v>3053</v>
      </c>
      <c r="D2018" s="48" t="s">
        <v>38</v>
      </c>
    </row>
    <row r="2019" spans="1:4" ht="19.5" customHeight="1" x14ac:dyDescent="0.15">
      <c r="A2019" s="48">
        <v>22854</v>
      </c>
      <c r="B2019" s="48" t="s">
        <v>2339</v>
      </c>
      <c r="C2019" s="48" t="s">
        <v>3054</v>
      </c>
      <c r="D2019" s="48" t="s">
        <v>38</v>
      </c>
    </row>
    <row r="2020" spans="1:4" ht="19.5" customHeight="1" x14ac:dyDescent="0.15">
      <c r="A2020" s="48">
        <v>22855</v>
      </c>
      <c r="B2020" s="48" t="s">
        <v>2339</v>
      </c>
      <c r="C2020" s="48" t="s">
        <v>3055</v>
      </c>
      <c r="D2020" s="48" t="s">
        <v>38</v>
      </c>
    </row>
    <row r="2021" spans="1:4" ht="19.5" customHeight="1" x14ac:dyDescent="0.15">
      <c r="A2021" s="48">
        <v>22864</v>
      </c>
      <c r="B2021" s="48" t="s">
        <v>1739</v>
      </c>
      <c r="C2021" s="48" t="s">
        <v>3056</v>
      </c>
      <c r="D2021" s="48" t="s">
        <v>38</v>
      </c>
    </row>
    <row r="2022" spans="1:4" ht="19.5" customHeight="1" x14ac:dyDescent="0.15">
      <c r="A2022" s="48">
        <v>22865</v>
      </c>
      <c r="B2022" s="48" t="s">
        <v>1458</v>
      </c>
      <c r="C2022" s="48" t="s">
        <v>3057</v>
      </c>
      <c r="D2022" s="48" t="s">
        <v>43</v>
      </c>
    </row>
    <row r="2023" spans="1:4" ht="19.5" customHeight="1" x14ac:dyDescent="0.15">
      <c r="A2023" s="48">
        <v>22866</v>
      </c>
      <c r="B2023" s="48" t="s">
        <v>1460</v>
      </c>
      <c r="C2023" s="48" t="s">
        <v>3058</v>
      </c>
      <c r="D2023" s="48" t="s">
        <v>43</v>
      </c>
    </row>
    <row r="2024" spans="1:4" ht="19.5" customHeight="1" x14ac:dyDescent="0.15">
      <c r="A2024" s="48">
        <v>22867</v>
      </c>
      <c r="B2024" s="48" t="s">
        <v>3059</v>
      </c>
      <c r="C2024" s="48" t="s">
        <v>3060</v>
      </c>
      <c r="D2024" s="48" t="s">
        <v>43</v>
      </c>
    </row>
    <row r="2025" spans="1:4" ht="19.5" customHeight="1" x14ac:dyDescent="0.15">
      <c r="A2025" s="48">
        <v>22869</v>
      </c>
      <c r="B2025" s="48" t="s">
        <v>53</v>
      </c>
      <c r="C2025" s="48" t="s">
        <v>3061</v>
      </c>
      <c r="D2025" s="48" t="s">
        <v>40</v>
      </c>
    </row>
    <row r="2026" spans="1:4" ht="19.5" customHeight="1" x14ac:dyDescent="0.15">
      <c r="A2026" s="48">
        <v>22870</v>
      </c>
      <c r="B2026" s="48" t="s">
        <v>530</v>
      </c>
      <c r="C2026" s="48" t="s">
        <v>3062</v>
      </c>
      <c r="D2026" s="48" t="s">
        <v>38</v>
      </c>
    </row>
    <row r="2027" spans="1:4" ht="19.5" customHeight="1" x14ac:dyDescent="0.15">
      <c r="A2027" s="48">
        <v>22871</v>
      </c>
      <c r="B2027" s="48" t="s">
        <v>2510</v>
      </c>
      <c r="C2027" s="48" t="s">
        <v>3063</v>
      </c>
      <c r="D2027" s="48" t="s">
        <v>38</v>
      </c>
    </row>
    <row r="2028" spans="1:4" ht="19.5" customHeight="1" x14ac:dyDescent="0.15">
      <c r="A2028" s="48">
        <v>22874</v>
      </c>
      <c r="B2028" s="48" t="s">
        <v>3064</v>
      </c>
      <c r="C2028" s="48" t="s">
        <v>3065</v>
      </c>
      <c r="D2028" s="48" t="s">
        <v>61</v>
      </c>
    </row>
    <row r="2029" spans="1:4" ht="19.5" customHeight="1" x14ac:dyDescent="0.15">
      <c r="A2029" s="48">
        <v>22875</v>
      </c>
      <c r="B2029" s="48" t="s">
        <v>3066</v>
      </c>
      <c r="C2029" s="48" t="s">
        <v>3067</v>
      </c>
      <c r="D2029" s="48" t="s">
        <v>38</v>
      </c>
    </row>
    <row r="2030" spans="1:4" ht="19.5" customHeight="1" x14ac:dyDescent="0.15">
      <c r="A2030" s="48">
        <v>22876</v>
      </c>
      <c r="B2030" s="48" t="s">
        <v>2836</v>
      </c>
      <c r="C2030" s="48" t="s">
        <v>3068</v>
      </c>
      <c r="D2030" s="48" t="s">
        <v>38</v>
      </c>
    </row>
    <row r="2031" spans="1:4" ht="19.5" customHeight="1" x14ac:dyDescent="0.15">
      <c r="A2031" s="48">
        <v>22877</v>
      </c>
      <c r="B2031" s="48" t="s">
        <v>366</v>
      </c>
      <c r="C2031" s="48" t="s">
        <v>3069</v>
      </c>
      <c r="D2031" s="48" t="s">
        <v>43</v>
      </c>
    </row>
    <row r="2032" spans="1:4" ht="19.5" customHeight="1" x14ac:dyDescent="0.15">
      <c r="A2032" s="48">
        <v>22878</v>
      </c>
      <c r="B2032" s="48" t="s">
        <v>366</v>
      </c>
      <c r="C2032" s="48" t="s">
        <v>3070</v>
      </c>
      <c r="D2032" s="48" t="s">
        <v>43</v>
      </c>
    </row>
    <row r="2033" spans="1:4" ht="19.5" customHeight="1" x14ac:dyDescent="0.15">
      <c r="A2033" s="48">
        <v>22880</v>
      </c>
      <c r="B2033" s="48" t="s">
        <v>967</v>
      </c>
      <c r="C2033" s="48" t="s">
        <v>3071</v>
      </c>
      <c r="D2033" s="48" t="s">
        <v>6</v>
      </c>
    </row>
    <row r="2034" spans="1:4" ht="19.5" customHeight="1" x14ac:dyDescent="0.15">
      <c r="A2034" s="48">
        <v>22881</v>
      </c>
      <c r="B2034" s="48" t="s">
        <v>967</v>
      </c>
      <c r="C2034" s="48" t="s">
        <v>3072</v>
      </c>
      <c r="D2034" s="48" t="s">
        <v>6</v>
      </c>
    </row>
    <row r="2035" spans="1:4" ht="19.5" customHeight="1" x14ac:dyDescent="0.15">
      <c r="A2035" s="48">
        <v>22882</v>
      </c>
      <c r="B2035" s="48" t="s">
        <v>967</v>
      </c>
      <c r="C2035" s="48" t="s">
        <v>3073</v>
      </c>
      <c r="D2035" s="48" t="s">
        <v>6</v>
      </c>
    </row>
    <row r="2036" spans="1:4" ht="19.5" customHeight="1" x14ac:dyDescent="0.15">
      <c r="A2036" s="48">
        <v>22883</v>
      </c>
      <c r="B2036" s="48" t="s">
        <v>967</v>
      </c>
      <c r="C2036" s="48" t="s">
        <v>3074</v>
      </c>
      <c r="D2036" s="48" t="s">
        <v>6</v>
      </c>
    </row>
    <row r="2037" spans="1:4" ht="19.5" customHeight="1" x14ac:dyDescent="0.15">
      <c r="A2037" s="48">
        <v>22884</v>
      </c>
      <c r="B2037" s="48" t="s">
        <v>967</v>
      </c>
      <c r="C2037" s="48" t="s">
        <v>3075</v>
      </c>
      <c r="D2037" s="48" t="s">
        <v>6</v>
      </c>
    </row>
    <row r="2038" spans="1:4" ht="19.5" customHeight="1" x14ac:dyDescent="0.15">
      <c r="A2038" s="48">
        <v>22885</v>
      </c>
      <c r="B2038" s="48" t="s">
        <v>967</v>
      </c>
      <c r="C2038" s="48" t="s">
        <v>3076</v>
      </c>
      <c r="D2038" s="48" t="s">
        <v>6</v>
      </c>
    </row>
    <row r="2039" spans="1:4" ht="19.5" customHeight="1" x14ac:dyDescent="0.15">
      <c r="A2039" s="48">
        <v>22887</v>
      </c>
      <c r="B2039" s="48" t="s">
        <v>3077</v>
      </c>
      <c r="C2039" s="48" t="s">
        <v>3078</v>
      </c>
      <c r="D2039" s="48" t="s">
        <v>61</v>
      </c>
    </row>
    <row r="2040" spans="1:4" ht="19.5" customHeight="1" x14ac:dyDescent="0.15">
      <c r="A2040" s="48">
        <v>22891</v>
      </c>
      <c r="B2040" s="48" t="s">
        <v>3079</v>
      </c>
      <c r="C2040" s="48" t="s">
        <v>3080</v>
      </c>
      <c r="D2040" s="48" t="s">
        <v>61</v>
      </c>
    </row>
    <row r="2041" spans="1:4" ht="19.5" customHeight="1" x14ac:dyDescent="0.15">
      <c r="A2041" s="48">
        <v>22894</v>
      </c>
      <c r="B2041" s="48" t="s">
        <v>2589</v>
      </c>
      <c r="C2041" s="48" t="s">
        <v>3081</v>
      </c>
      <c r="D2041" s="48" t="s">
        <v>38</v>
      </c>
    </row>
    <row r="2042" spans="1:4" ht="19.5" customHeight="1" x14ac:dyDescent="0.15">
      <c r="A2042" s="48">
        <v>22895</v>
      </c>
      <c r="B2042" s="48" t="s">
        <v>3082</v>
      </c>
      <c r="C2042" s="48" t="s">
        <v>3083</v>
      </c>
      <c r="D2042" s="48" t="s">
        <v>43</v>
      </c>
    </row>
    <row r="2043" spans="1:4" ht="19.5" customHeight="1" x14ac:dyDescent="0.15">
      <c r="A2043" s="48">
        <v>22896</v>
      </c>
      <c r="B2043" s="48" t="s">
        <v>3082</v>
      </c>
      <c r="C2043" s="48" t="s">
        <v>3084</v>
      </c>
      <c r="D2043" s="48" t="s">
        <v>43</v>
      </c>
    </row>
    <row r="2044" spans="1:4" ht="19.5" customHeight="1" x14ac:dyDescent="0.15">
      <c r="A2044" s="48">
        <v>22897</v>
      </c>
      <c r="B2044" s="48" t="s">
        <v>3082</v>
      </c>
      <c r="C2044" s="48" t="s">
        <v>3085</v>
      </c>
      <c r="D2044" s="48" t="s">
        <v>43</v>
      </c>
    </row>
    <row r="2045" spans="1:4" ht="19.5" customHeight="1" x14ac:dyDescent="0.15">
      <c r="A2045" s="48">
        <v>22898</v>
      </c>
      <c r="B2045" s="48" t="s">
        <v>2980</v>
      </c>
      <c r="C2045" s="48" t="s">
        <v>3086</v>
      </c>
      <c r="D2045" s="48" t="s">
        <v>40</v>
      </c>
    </row>
    <row r="2046" spans="1:4" ht="19.5" customHeight="1" x14ac:dyDescent="0.15">
      <c r="A2046" s="48">
        <v>22899</v>
      </c>
      <c r="B2046" s="48" t="s">
        <v>2982</v>
      </c>
      <c r="C2046" s="48" t="s">
        <v>3087</v>
      </c>
      <c r="D2046" s="48" t="s">
        <v>40</v>
      </c>
    </row>
    <row r="2047" spans="1:4" ht="19.5" customHeight="1" x14ac:dyDescent="0.15">
      <c r="A2047" s="48">
        <v>22900</v>
      </c>
      <c r="B2047" s="48" t="s">
        <v>754</v>
      </c>
      <c r="C2047" s="48" t="s">
        <v>3088</v>
      </c>
      <c r="D2047" s="48" t="s">
        <v>43</v>
      </c>
    </row>
    <row r="2048" spans="1:4" ht="19.5" customHeight="1" x14ac:dyDescent="0.15">
      <c r="A2048" s="48">
        <v>22901</v>
      </c>
      <c r="B2048" s="48" t="s">
        <v>3089</v>
      </c>
      <c r="C2048" s="48" t="s">
        <v>3090</v>
      </c>
      <c r="D2048" s="48" t="s">
        <v>43</v>
      </c>
    </row>
    <row r="2049" spans="1:4" ht="19.5" customHeight="1" x14ac:dyDescent="0.15">
      <c r="A2049" s="48">
        <v>22902</v>
      </c>
      <c r="B2049" s="48" t="s">
        <v>3089</v>
      </c>
      <c r="C2049" s="48" t="s">
        <v>3091</v>
      </c>
      <c r="D2049" s="48" t="s">
        <v>43</v>
      </c>
    </row>
    <row r="2050" spans="1:4" ht="19.5" customHeight="1" x14ac:dyDescent="0.15">
      <c r="A2050" s="48">
        <v>22903</v>
      </c>
      <c r="B2050" s="48" t="s">
        <v>3092</v>
      </c>
      <c r="C2050" s="48" t="s">
        <v>3093</v>
      </c>
      <c r="D2050" s="48" t="s">
        <v>43</v>
      </c>
    </row>
    <row r="2051" spans="1:4" ht="19.5" customHeight="1" x14ac:dyDescent="0.15">
      <c r="A2051" s="48">
        <v>22906</v>
      </c>
      <c r="B2051" s="48" t="s">
        <v>3094</v>
      </c>
      <c r="C2051" s="48" t="s">
        <v>3095</v>
      </c>
      <c r="D2051" s="48" t="s">
        <v>61</v>
      </c>
    </row>
    <row r="2052" spans="1:4" ht="19.5" customHeight="1" x14ac:dyDescent="0.15">
      <c r="A2052" s="48">
        <v>22908</v>
      </c>
      <c r="B2052" s="48" t="s">
        <v>344</v>
      </c>
      <c r="C2052" s="48" t="s">
        <v>3096</v>
      </c>
      <c r="D2052" s="48" t="s">
        <v>43</v>
      </c>
    </row>
    <row r="2053" spans="1:4" ht="19.5" customHeight="1" x14ac:dyDescent="0.15">
      <c r="A2053" s="48">
        <v>22909</v>
      </c>
      <c r="B2053" s="48" t="s">
        <v>3097</v>
      </c>
      <c r="C2053" s="48" t="s">
        <v>3098</v>
      </c>
      <c r="D2053" s="48" t="s">
        <v>38</v>
      </c>
    </row>
    <row r="2054" spans="1:4" ht="19.5" customHeight="1" x14ac:dyDescent="0.15">
      <c r="A2054" s="48">
        <v>22910</v>
      </c>
      <c r="B2054" s="48" t="s">
        <v>3097</v>
      </c>
      <c r="C2054" s="48" t="s">
        <v>3099</v>
      </c>
      <c r="D2054" s="48" t="s">
        <v>38</v>
      </c>
    </row>
    <row r="2055" spans="1:4" ht="19.5" customHeight="1" x14ac:dyDescent="0.15">
      <c r="A2055" s="48">
        <v>22911</v>
      </c>
      <c r="B2055" s="48" t="s">
        <v>3100</v>
      </c>
      <c r="C2055" s="48" t="s">
        <v>3101</v>
      </c>
      <c r="D2055" s="48" t="s">
        <v>38</v>
      </c>
    </row>
    <row r="2056" spans="1:4" ht="19.5" customHeight="1" x14ac:dyDescent="0.15">
      <c r="A2056" s="48">
        <v>22913</v>
      </c>
      <c r="B2056" s="48" t="s">
        <v>3102</v>
      </c>
      <c r="C2056" s="48" t="s">
        <v>3103</v>
      </c>
      <c r="D2056" s="48" t="s">
        <v>43</v>
      </c>
    </row>
    <row r="2057" spans="1:4" ht="19.5" customHeight="1" x14ac:dyDescent="0.15">
      <c r="A2057" s="48">
        <v>22914</v>
      </c>
      <c r="B2057" s="48" t="s">
        <v>3102</v>
      </c>
      <c r="C2057" s="48" t="s">
        <v>3104</v>
      </c>
      <c r="D2057" s="48" t="s">
        <v>43</v>
      </c>
    </row>
    <row r="2058" spans="1:4" ht="19.5" customHeight="1" x14ac:dyDescent="0.15">
      <c r="A2058" s="48">
        <v>22915</v>
      </c>
      <c r="B2058" s="48" t="s">
        <v>3105</v>
      </c>
      <c r="C2058" s="48" t="s">
        <v>3106</v>
      </c>
      <c r="D2058" s="48" t="s">
        <v>61</v>
      </c>
    </row>
    <row r="2059" spans="1:4" ht="19.5" customHeight="1" x14ac:dyDescent="0.15">
      <c r="A2059" s="48">
        <v>22916</v>
      </c>
      <c r="B2059" s="48" t="s">
        <v>3107</v>
      </c>
      <c r="C2059" s="48" t="s">
        <v>3108</v>
      </c>
      <c r="D2059" s="48" t="s">
        <v>61</v>
      </c>
    </row>
    <row r="2060" spans="1:4" ht="19.5" customHeight="1" x14ac:dyDescent="0.15">
      <c r="A2060" s="48">
        <v>22917</v>
      </c>
      <c r="B2060" s="48" t="s">
        <v>3109</v>
      </c>
      <c r="C2060" s="48" t="s">
        <v>3110</v>
      </c>
      <c r="D2060" s="48" t="s">
        <v>61</v>
      </c>
    </row>
    <row r="2061" spans="1:4" ht="19.5" customHeight="1" x14ac:dyDescent="0.15">
      <c r="A2061" s="48">
        <v>22918</v>
      </c>
      <c r="B2061" s="48" t="s">
        <v>3111</v>
      </c>
      <c r="C2061" s="48" t="s">
        <v>3112</v>
      </c>
      <c r="D2061" s="48" t="s">
        <v>43</v>
      </c>
    </row>
    <row r="2062" spans="1:4" ht="19.5" customHeight="1" x14ac:dyDescent="0.15">
      <c r="A2062" s="48">
        <v>22919</v>
      </c>
      <c r="B2062" s="48" t="s">
        <v>3113</v>
      </c>
      <c r="C2062" s="48" t="s">
        <v>3114</v>
      </c>
      <c r="D2062" s="48" t="s">
        <v>40</v>
      </c>
    </row>
    <row r="2063" spans="1:4" ht="19.5" customHeight="1" x14ac:dyDescent="0.15">
      <c r="A2063" s="48">
        <v>22920</v>
      </c>
      <c r="B2063" s="48" t="s">
        <v>3115</v>
      </c>
      <c r="C2063" s="48" t="s">
        <v>3116</v>
      </c>
      <c r="D2063" s="48" t="s">
        <v>61</v>
      </c>
    </row>
    <row r="2064" spans="1:4" ht="19.5" customHeight="1" x14ac:dyDescent="0.15">
      <c r="A2064" s="48">
        <v>22922</v>
      </c>
      <c r="B2064" s="48" t="s">
        <v>3117</v>
      </c>
      <c r="C2064" s="48" t="s">
        <v>3118</v>
      </c>
      <c r="D2064" s="48" t="s">
        <v>40</v>
      </c>
    </row>
    <row r="2065" spans="1:4" ht="19.5" customHeight="1" x14ac:dyDescent="0.15">
      <c r="A2065" s="48">
        <v>22924</v>
      </c>
      <c r="B2065" s="48" t="s">
        <v>3119</v>
      </c>
      <c r="C2065" s="48" t="s">
        <v>3120</v>
      </c>
      <c r="D2065" s="48" t="s">
        <v>61</v>
      </c>
    </row>
    <row r="2066" spans="1:4" ht="19.5" customHeight="1" x14ac:dyDescent="0.15">
      <c r="A2066" s="48">
        <v>22926</v>
      </c>
      <c r="B2066" s="48" t="s">
        <v>1523</v>
      </c>
      <c r="C2066" s="48" t="s">
        <v>3121</v>
      </c>
      <c r="D2066" s="48" t="s">
        <v>40</v>
      </c>
    </row>
    <row r="2067" spans="1:4" ht="19.5" customHeight="1" x14ac:dyDescent="0.15">
      <c r="A2067" s="48">
        <v>22927</v>
      </c>
      <c r="B2067" s="48" t="s">
        <v>3122</v>
      </c>
      <c r="C2067" s="48" t="s">
        <v>3123</v>
      </c>
      <c r="D2067" s="48" t="s">
        <v>61</v>
      </c>
    </row>
    <row r="2068" spans="1:4" ht="19.5" customHeight="1" x14ac:dyDescent="0.15">
      <c r="A2068" s="48">
        <v>22931</v>
      </c>
      <c r="B2068" s="48" t="s">
        <v>53</v>
      </c>
      <c r="C2068" s="48" t="s">
        <v>3124</v>
      </c>
      <c r="D2068" s="48" t="s">
        <v>40</v>
      </c>
    </row>
    <row r="2069" spans="1:4" ht="19.5" customHeight="1" x14ac:dyDescent="0.15">
      <c r="A2069" s="48">
        <v>22932</v>
      </c>
      <c r="B2069" s="48" t="s">
        <v>3125</v>
      </c>
      <c r="C2069" s="48" t="s">
        <v>3126</v>
      </c>
      <c r="D2069" s="48" t="s">
        <v>38</v>
      </c>
    </row>
    <row r="2070" spans="1:4" ht="19.5" customHeight="1" x14ac:dyDescent="0.15">
      <c r="A2070" s="48">
        <v>22933</v>
      </c>
      <c r="B2070" s="48" t="s">
        <v>409</v>
      </c>
      <c r="C2070" s="48" t="s">
        <v>3127</v>
      </c>
      <c r="D2070" s="48" t="s">
        <v>54</v>
      </c>
    </row>
    <row r="2071" spans="1:4" ht="19.5" customHeight="1" x14ac:dyDescent="0.15">
      <c r="A2071" s="48">
        <v>22934</v>
      </c>
      <c r="B2071" s="48" t="s">
        <v>3128</v>
      </c>
      <c r="C2071" s="48" t="s">
        <v>3129</v>
      </c>
      <c r="D2071" s="48" t="s">
        <v>43</v>
      </c>
    </row>
    <row r="2072" spans="1:4" ht="19.5" customHeight="1" x14ac:dyDescent="0.15">
      <c r="A2072" s="48">
        <v>22935</v>
      </c>
      <c r="B2072" s="48" t="s">
        <v>3130</v>
      </c>
      <c r="C2072" s="48" t="s">
        <v>3131</v>
      </c>
      <c r="D2072" s="48" t="s">
        <v>43</v>
      </c>
    </row>
    <row r="2073" spans="1:4" ht="19.5" customHeight="1" x14ac:dyDescent="0.15">
      <c r="A2073" s="48">
        <v>22936</v>
      </c>
      <c r="B2073" s="48" t="s">
        <v>1028</v>
      </c>
      <c r="C2073" s="48" t="s">
        <v>3132</v>
      </c>
      <c r="D2073" s="48" t="s">
        <v>38</v>
      </c>
    </row>
    <row r="2074" spans="1:4" ht="19.5" customHeight="1" x14ac:dyDescent="0.15">
      <c r="A2074" s="48">
        <v>22937</v>
      </c>
      <c r="B2074" s="48" t="s">
        <v>1715</v>
      </c>
      <c r="C2074" s="48" t="s">
        <v>3133</v>
      </c>
      <c r="D2074" s="48" t="s">
        <v>61</v>
      </c>
    </row>
    <row r="2075" spans="1:4" ht="19.5" customHeight="1" x14ac:dyDescent="0.15">
      <c r="A2075" s="48">
        <v>22938</v>
      </c>
      <c r="B2075" s="48" t="s">
        <v>2419</v>
      </c>
      <c r="C2075" s="48" t="s">
        <v>3134</v>
      </c>
      <c r="D2075" s="48" t="s">
        <v>61</v>
      </c>
    </row>
    <row r="2076" spans="1:4" ht="19.5" customHeight="1" x14ac:dyDescent="0.15">
      <c r="A2076" s="48">
        <v>22939</v>
      </c>
      <c r="B2076" s="48" t="s">
        <v>505</v>
      </c>
      <c r="C2076" s="48" t="s">
        <v>3135</v>
      </c>
      <c r="D2076" s="48" t="s">
        <v>43</v>
      </c>
    </row>
    <row r="2077" spans="1:4" ht="19.5" customHeight="1" x14ac:dyDescent="0.15">
      <c r="A2077" s="48">
        <v>22946</v>
      </c>
      <c r="B2077" s="48" t="s">
        <v>394</v>
      </c>
      <c r="C2077" s="48" t="s">
        <v>3136</v>
      </c>
      <c r="D2077" s="48" t="s">
        <v>43</v>
      </c>
    </row>
    <row r="2078" spans="1:4" ht="19.5" customHeight="1" x14ac:dyDescent="0.15">
      <c r="A2078" s="48">
        <v>22947</v>
      </c>
      <c r="B2078" s="48" t="s">
        <v>3137</v>
      </c>
      <c r="C2078" s="48" t="s">
        <v>3138</v>
      </c>
      <c r="D2078" s="48" t="s">
        <v>41</v>
      </c>
    </row>
    <row r="2079" spans="1:4" ht="19.5" customHeight="1" x14ac:dyDescent="0.15">
      <c r="A2079" s="48">
        <v>22948</v>
      </c>
      <c r="B2079" s="48" t="s">
        <v>958</v>
      </c>
      <c r="C2079" s="48" t="s">
        <v>3139</v>
      </c>
      <c r="D2079" s="48" t="s">
        <v>43</v>
      </c>
    </row>
    <row r="2080" spans="1:4" ht="19.5" customHeight="1" x14ac:dyDescent="0.15">
      <c r="A2080" s="48">
        <v>22949</v>
      </c>
      <c r="B2080" s="48" t="s">
        <v>3140</v>
      </c>
      <c r="C2080" s="48" t="s">
        <v>3141</v>
      </c>
      <c r="D2080" s="48" t="s">
        <v>38</v>
      </c>
    </row>
    <row r="2081" spans="1:4" ht="19.5" customHeight="1" x14ac:dyDescent="0.15">
      <c r="A2081" s="48">
        <v>22950</v>
      </c>
      <c r="B2081" s="48" t="s">
        <v>3140</v>
      </c>
      <c r="C2081" s="48" t="s">
        <v>3142</v>
      </c>
      <c r="D2081" s="48" t="s">
        <v>38</v>
      </c>
    </row>
    <row r="2082" spans="1:4" ht="19.5" customHeight="1" x14ac:dyDescent="0.15">
      <c r="A2082" s="48">
        <v>22951</v>
      </c>
      <c r="B2082" s="48" t="s">
        <v>3143</v>
      </c>
      <c r="C2082" s="48" t="s">
        <v>3144</v>
      </c>
      <c r="D2082" s="48" t="s">
        <v>61</v>
      </c>
    </row>
    <row r="2083" spans="1:4" ht="19.5" customHeight="1" x14ac:dyDescent="0.15">
      <c r="A2083" s="48">
        <v>22952</v>
      </c>
      <c r="B2083" s="48" t="s">
        <v>3143</v>
      </c>
      <c r="C2083" s="48" t="s">
        <v>3145</v>
      </c>
      <c r="D2083" s="48" t="s">
        <v>61</v>
      </c>
    </row>
    <row r="2084" spans="1:4" ht="19.5" customHeight="1" x14ac:dyDescent="0.15">
      <c r="A2084" s="48">
        <v>22953</v>
      </c>
      <c r="B2084" s="48" t="s">
        <v>286</v>
      </c>
      <c r="C2084" s="48" t="s">
        <v>3146</v>
      </c>
      <c r="D2084" s="48" t="s">
        <v>40</v>
      </c>
    </row>
    <row r="2085" spans="1:4" ht="19.5" customHeight="1" x14ac:dyDescent="0.15">
      <c r="A2085" s="48">
        <v>22954</v>
      </c>
      <c r="B2085" s="48" t="s">
        <v>286</v>
      </c>
      <c r="C2085" s="48" t="s">
        <v>3147</v>
      </c>
      <c r="D2085" s="48" t="s">
        <v>40</v>
      </c>
    </row>
    <row r="2086" spans="1:4" ht="19.5" customHeight="1" x14ac:dyDescent="0.15">
      <c r="A2086" s="48">
        <v>22955</v>
      </c>
      <c r="B2086" s="48" t="s">
        <v>1210</v>
      </c>
      <c r="C2086" s="48" t="s">
        <v>3148</v>
      </c>
      <c r="D2086" s="48" t="s">
        <v>40</v>
      </c>
    </row>
    <row r="2087" spans="1:4" ht="19.5" customHeight="1" x14ac:dyDescent="0.15">
      <c r="A2087" s="48">
        <v>22956</v>
      </c>
      <c r="B2087" s="48" t="s">
        <v>505</v>
      </c>
      <c r="C2087" s="48" t="s">
        <v>3149</v>
      </c>
      <c r="D2087" s="48" t="s">
        <v>43</v>
      </c>
    </row>
    <row r="2088" spans="1:4" ht="19.5" customHeight="1" x14ac:dyDescent="0.15">
      <c r="A2088" s="48">
        <v>22957</v>
      </c>
      <c r="B2088" s="48" t="s">
        <v>1625</v>
      </c>
      <c r="C2088" s="48" t="s">
        <v>3150</v>
      </c>
      <c r="D2088" s="48" t="s">
        <v>38</v>
      </c>
    </row>
    <row r="2089" spans="1:4" ht="19.5" customHeight="1" x14ac:dyDescent="0.15">
      <c r="A2089" s="48">
        <v>22959</v>
      </c>
      <c r="B2089" s="48" t="s">
        <v>3137</v>
      </c>
      <c r="C2089" s="48" t="s">
        <v>3151</v>
      </c>
      <c r="D2089" s="48" t="s">
        <v>41</v>
      </c>
    </row>
    <row r="2090" spans="1:4" ht="19.5" customHeight="1" x14ac:dyDescent="0.15">
      <c r="A2090" s="48">
        <v>22960</v>
      </c>
      <c r="B2090" s="48" t="s">
        <v>154</v>
      </c>
      <c r="C2090" s="48" t="s">
        <v>3152</v>
      </c>
      <c r="D2090" s="48" t="s">
        <v>38</v>
      </c>
    </row>
    <row r="2091" spans="1:4" ht="19.5" customHeight="1" x14ac:dyDescent="0.15">
      <c r="A2091" s="48">
        <v>22961</v>
      </c>
      <c r="B2091" s="48" t="s">
        <v>154</v>
      </c>
      <c r="C2091" s="48" t="s">
        <v>3153</v>
      </c>
      <c r="D2091" s="48" t="s">
        <v>38</v>
      </c>
    </row>
    <row r="2092" spans="1:4" ht="19.5" customHeight="1" x14ac:dyDescent="0.15">
      <c r="A2092" s="48">
        <v>22962</v>
      </c>
      <c r="B2092" s="48" t="s">
        <v>47</v>
      </c>
      <c r="C2092" s="48" t="s">
        <v>3154</v>
      </c>
      <c r="D2092" s="48" t="s">
        <v>41</v>
      </c>
    </row>
    <row r="2093" spans="1:4" ht="19.5" customHeight="1" x14ac:dyDescent="0.15">
      <c r="A2093" s="48">
        <v>22963</v>
      </c>
      <c r="B2093" s="48" t="s">
        <v>3122</v>
      </c>
      <c r="C2093" s="48" t="s">
        <v>3155</v>
      </c>
      <c r="D2093" s="48" t="s">
        <v>61</v>
      </c>
    </row>
    <row r="2094" spans="1:4" ht="19.5" customHeight="1" x14ac:dyDescent="0.15">
      <c r="A2094" s="48">
        <v>22964</v>
      </c>
      <c r="B2094" s="48" t="s">
        <v>2327</v>
      </c>
      <c r="C2094" s="48" t="s">
        <v>3156</v>
      </c>
      <c r="D2094" s="48" t="s">
        <v>61</v>
      </c>
    </row>
    <row r="2095" spans="1:4" ht="19.5" customHeight="1" x14ac:dyDescent="0.15">
      <c r="A2095" s="48">
        <v>22965</v>
      </c>
      <c r="B2095" s="48" t="s">
        <v>2417</v>
      </c>
      <c r="C2095" s="48" t="s">
        <v>3157</v>
      </c>
      <c r="D2095" s="48" t="s">
        <v>54</v>
      </c>
    </row>
    <row r="2096" spans="1:4" ht="19.5" customHeight="1" x14ac:dyDescent="0.15">
      <c r="A2096" s="48">
        <v>22967</v>
      </c>
      <c r="B2096" s="48" t="s">
        <v>3158</v>
      </c>
      <c r="C2096" s="48" t="s">
        <v>3159</v>
      </c>
      <c r="D2096" s="48" t="s">
        <v>43</v>
      </c>
    </row>
    <row r="2097" spans="1:4" ht="19.5" customHeight="1" x14ac:dyDescent="0.15">
      <c r="A2097" s="48">
        <v>22968</v>
      </c>
      <c r="B2097" s="48" t="s">
        <v>3158</v>
      </c>
      <c r="C2097" s="48" t="s">
        <v>3160</v>
      </c>
      <c r="D2097" s="48" t="s">
        <v>43</v>
      </c>
    </row>
    <row r="2098" spans="1:4" ht="19.5" customHeight="1" x14ac:dyDescent="0.15">
      <c r="A2098" s="48">
        <v>22969</v>
      </c>
      <c r="B2098" s="48" t="s">
        <v>3161</v>
      </c>
      <c r="C2098" s="48" t="s">
        <v>3162</v>
      </c>
      <c r="D2098" s="48" t="s">
        <v>43</v>
      </c>
    </row>
    <row r="2099" spans="1:4" ht="19.5" customHeight="1" x14ac:dyDescent="0.15">
      <c r="A2099" s="48">
        <v>22970</v>
      </c>
      <c r="B2099" s="48" t="s">
        <v>3163</v>
      </c>
      <c r="C2099" s="48" t="s">
        <v>68</v>
      </c>
      <c r="D2099" s="48" t="s">
        <v>43</v>
      </c>
    </row>
    <row r="2100" spans="1:4" ht="19.5" customHeight="1" x14ac:dyDescent="0.15">
      <c r="A2100" s="48">
        <v>22972</v>
      </c>
      <c r="B2100" s="48" t="s">
        <v>3164</v>
      </c>
      <c r="C2100" s="48" t="s">
        <v>3165</v>
      </c>
      <c r="D2100" s="48" t="s">
        <v>54</v>
      </c>
    </row>
    <row r="2101" spans="1:4" ht="19.5" customHeight="1" x14ac:dyDescent="0.15">
      <c r="A2101" s="48">
        <v>22975</v>
      </c>
      <c r="B2101" s="48" t="s">
        <v>2242</v>
      </c>
      <c r="C2101" s="48" t="s">
        <v>3166</v>
      </c>
      <c r="D2101" s="48" t="s">
        <v>43</v>
      </c>
    </row>
    <row r="2102" spans="1:4" ht="19.5" customHeight="1" x14ac:dyDescent="0.15">
      <c r="A2102" s="48">
        <v>22978</v>
      </c>
      <c r="B2102" s="48" t="s">
        <v>3167</v>
      </c>
      <c r="C2102" s="48" t="s">
        <v>3168</v>
      </c>
      <c r="D2102" s="48" t="s">
        <v>61</v>
      </c>
    </row>
    <row r="2103" spans="1:4" ht="19.5" customHeight="1" x14ac:dyDescent="0.15">
      <c r="A2103" s="48">
        <v>22979</v>
      </c>
      <c r="B2103" s="48" t="s">
        <v>3167</v>
      </c>
      <c r="C2103" s="48" t="s">
        <v>3169</v>
      </c>
      <c r="D2103" s="48" t="s">
        <v>61</v>
      </c>
    </row>
    <row r="2104" spans="1:4" ht="19.5" customHeight="1" x14ac:dyDescent="0.15">
      <c r="A2104" s="48">
        <v>22981</v>
      </c>
      <c r="B2104" s="48" t="s">
        <v>3170</v>
      </c>
      <c r="C2104" s="48" t="s">
        <v>3171</v>
      </c>
      <c r="D2104" s="48" t="s">
        <v>61</v>
      </c>
    </row>
    <row r="2105" spans="1:4" ht="19.5" customHeight="1" x14ac:dyDescent="0.15">
      <c r="A2105" s="48">
        <v>22982</v>
      </c>
      <c r="B2105" s="48" t="s">
        <v>2317</v>
      </c>
      <c r="C2105" s="48" t="s">
        <v>3172</v>
      </c>
      <c r="D2105" s="48" t="s">
        <v>40</v>
      </c>
    </row>
    <row r="2106" spans="1:4" ht="19.5" customHeight="1" x14ac:dyDescent="0.15">
      <c r="A2106" s="48">
        <v>22983</v>
      </c>
      <c r="B2106" s="48" t="s">
        <v>3097</v>
      </c>
      <c r="C2106" s="48" t="s">
        <v>3173</v>
      </c>
      <c r="D2106" s="48" t="s">
        <v>38</v>
      </c>
    </row>
    <row r="2107" spans="1:4" ht="19.5" customHeight="1" x14ac:dyDescent="0.15">
      <c r="A2107" s="48">
        <v>22984</v>
      </c>
      <c r="B2107" s="48" t="s">
        <v>3174</v>
      </c>
      <c r="C2107" s="48" t="s">
        <v>3175</v>
      </c>
      <c r="D2107" s="48" t="s">
        <v>43</v>
      </c>
    </row>
    <row r="2108" spans="1:4" ht="19.5" customHeight="1" x14ac:dyDescent="0.15">
      <c r="A2108" s="48">
        <v>22985</v>
      </c>
      <c r="B2108" s="48" t="s">
        <v>650</v>
      </c>
      <c r="C2108" s="48" t="s">
        <v>3176</v>
      </c>
      <c r="D2108" s="48" t="s">
        <v>38</v>
      </c>
    </row>
    <row r="2109" spans="1:4" ht="19.5" customHeight="1" x14ac:dyDescent="0.15">
      <c r="A2109" s="48">
        <v>22986</v>
      </c>
      <c r="B2109" s="48" t="s">
        <v>516</v>
      </c>
      <c r="C2109" s="48" t="s">
        <v>3177</v>
      </c>
      <c r="D2109" s="48" t="s">
        <v>38</v>
      </c>
    </row>
    <row r="2110" spans="1:4" ht="19.5" customHeight="1" x14ac:dyDescent="0.15">
      <c r="A2110" s="48">
        <v>22995</v>
      </c>
      <c r="B2110" s="48" t="s">
        <v>3178</v>
      </c>
      <c r="C2110" s="48" t="s">
        <v>3179</v>
      </c>
      <c r="D2110" s="48" t="s">
        <v>61</v>
      </c>
    </row>
    <row r="2111" spans="1:4" ht="19.5" customHeight="1" x14ac:dyDescent="0.15">
      <c r="A2111" s="48">
        <v>22997</v>
      </c>
      <c r="B2111" s="48" t="s">
        <v>3180</v>
      </c>
      <c r="C2111" s="48" t="s">
        <v>3181</v>
      </c>
      <c r="D2111" s="48" t="s">
        <v>14</v>
      </c>
    </row>
    <row r="2112" spans="1:4" ht="19.5" customHeight="1" x14ac:dyDescent="0.15">
      <c r="A2112" s="48">
        <v>22999</v>
      </c>
      <c r="B2112" s="48" t="s">
        <v>3182</v>
      </c>
      <c r="C2112" s="48" t="s">
        <v>3183</v>
      </c>
      <c r="D2112" s="48" t="s">
        <v>43</v>
      </c>
    </row>
    <row r="2113" spans="1:4" ht="19.5" customHeight="1" x14ac:dyDescent="0.15">
      <c r="A2113" s="48">
        <v>23000</v>
      </c>
      <c r="B2113" s="48" t="s">
        <v>3184</v>
      </c>
      <c r="C2113" s="48" t="s">
        <v>3185</v>
      </c>
      <c r="D2113" s="48" t="s">
        <v>43</v>
      </c>
    </row>
    <row r="2114" spans="1:4" ht="19.5" customHeight="1" x14ac:dyDescent="0.15">
      <c r="A2114" s="48">
        <v>23001</v>
      </c>
      <c r="B2114" s="48" t="s">
        <v>3186</v>
      </c>
      <c r="C2114" s="48" t="s">
        <v>3187</v>
      </c>
      <c r="D2114" s="48" t="s">
        <v>43</v>
      </c>
    </row>
    <row r="2115" spans="1:4" ht="19.5" customHeight="1" x14ac:dyDescent="0.15">
      <c r="A2115" s="48">
        <v>23002</v>
      </c>
      <c r="B2115" s="48" t="s">
        <v>53</v>
      </c>
      <c r="C2115" s="48" t="s">
        <v>3188</v>
      </c>
      <c r="D2115" s="48" t="s">
        <v>40</v>
      </c>
    </row>
    <row r="2116" spans="1:4" ht="19.5" customHeight="1" x14ac:dyDescent="0.15">
      <c r="A2116" s="48">
        <v>23003</v>
      </c>
      <c r="B2116" s="48" t="s">
        <v>3089</v>
      </c>
      <c r="C2116" s="48" t="s">
        <v>3189</v>
      </c>
      <c r="D2116" s="48" t="s">
        <v>43</v>
      </c>
    </row>
    <row r="2117" spans="1:4" ht="19.5" customHeight="1" x14ac:dyDescent="0.15">
      <c r="A2117" s="48">
        <v>23005</v>
      </c>
      <c r="B2117" s="48" t="s">
        <v>2626</v>
      </c>
      <c r="C2117" s="48" t="s">
        <v>3190</v>
      </c>
      <c r="D2117" s="48" t="s">
        <v>38</v>
      </c>
    </row>
    <row r="2118" spans="1:4" ht="19.5" customHeight="1" x14ac:dyDescent="0.15">
      <c r="A2118" s="48">
        <v>23006</v>
      </c>
      <c r="B2118" s="48" t="s">
        <v>2580</v>
      </c>
      <c r="C2118" s="48" t="s">
        <v>3191</v>
      </c>
      <c r="D2118" s="48" t="s">
        <v>40</v>
      </c>
    </row>
    <row r="2119" spans="1:4" ht="19.5" customHeight="1" x14ac:dyDescent="0.15">
      <c r="A2119" s="48">
        <v>23007</v>
      </c>
      <c r="B2119" s="48" t="s">
        <v>2748</v>
      </c>
      <c r="C2119" s="48" t="s">
        <v>3192</v>
      </c>
      <c r="D2119" s="48" t="s">
        <v>38</v>
      </c>
    </row>
    <row r="2120" spans="1:4" ht="19.5" customHeight="1" x14ac:dyDescent="0.15">
      <c r="A2120" s="48">
        <v>23008</v>
      </c>
      <c r="B2120" s="48" t="s">
        <v>1460</v>
      </c>
      <c r="C2120" s="48" t="s">
        <v>3193</v>
      </c>
      <c r="D2120" s="48" t="s">
        <v>43</v>
      </c>
    </row>
    <row r="2121" spans="1:4" ht="19.5" customHeight="1" x14ac:dyDescent="0.15">
      <c r="A2121" s="48">
        <v>23009</v>
      </c>
      <c r="B2121" s="48" t="s">
        <v>1458</v>
      </c>
      <c r="C2121" s="48" t="s">
        <v>3194</v>
      </c>
      <c r="D2121" s="48" t="s">
        <v>43</v>
      </c>
    </row>
    <row r="2122" spans="1:4" ht="19.5" customHeight="1" x14ac:dyDescent="0.15">
      <c r="A2122" s="48">
        <v>23013</v>
      </c>
      <c r="B2122" s="48" t="s">
        <v>3195</v>
      </c>
      <c r="C2122" s="48" t="s">
        <v>3196</v>
      </c>
      <c r="D2122" s="48" t="s">
        <v>43</v>
      </c>
    </row>
    <row r="2123" spans="1:4" ht="19.5" customHeight="1" x14ac:dyDescent="0.15">
      <c r="A2123" s="48">
        <v>23014</v>
      </c>
      <c r="B2123" s="48" t="s">
        <v>3089</v>
      </c>
      <c r="C2123" s="48" t="s">
        <v>3197</v>
      </c>
      <c r="D2123" s="48" t="s">
        <v>54</v>
      </c>
    </row>
    <row r="2124" spans="1:4" ht="19.5" customHeight="1" x14ac:dyDescent="0.15">
      <c r="A2124" s="48">
        <v>23015</v>
      </c>
      <c r="B2124" s="48" t="s">
        <v>3089</v>
      </c>
      <c r="C2124" s="48" t="s">
        <v>3198</v>
      </c>
      <c r="D2124" s="48" t="s">
        <v>54</v>
      </c>
    </row>
    <row r="2125" spans="1:4" ht="19.5" customHeight="1" x14ac:dyDescent="0.15">
      <c r="A2125" s="48">
        <v>23016</v>
      </c>
      <c r="B2125" s="48" t="s">
        <v>2443</v>
      </c>
      <c r="C2125" s="48" t="s">
        <v>3199</v>
      </c>
      <c r="D2125" s="48" t="s">
        <v>38</v>
      </c>
    </row>
    <row r="2126" spans="1:4" ht="19.5" customHeight="1" x14ac:dyDescent="0.15">
      <c r="A2126" s="48">
        <v>23017</v>
      </c>
      <c r="B2126" s="48" t="s">
        <v>2443</v>
      </c>
      <c r="C2126" s="48" t="s">
        <v>3200</v>
      </c>
      <c r="D2126" s="48" t="s">
        <v>38</v>
      </c>
    </row>
    <row r="2127" spans="1:4" ht="19.5" customHeight="1" x14ac:dyDescent="0.15">
      <c r="A2127" s="48">
        <v>23024</v>
      </c>
      <c r="B2127" s="48" t="s">
        <v>2699</v>
      </c>
      <c r="C2127" s="48" t="s">
        <v>3201</v>
      </c>
      <c r="D2127" s="48" t="s">
        <v>43</v>
      </c>
    </row>
    <row r="2128" spans="1:4" ht="19.5" customHeight="1" x14ac:dyDescent="0.15">
      <c r="A2128" s="48">
        <v>23025</v>
      </c>
      <c r="B2128" s="48" t="s">
        <v>2699</v>
      </c>
      <c r="C2128" s="48" t="s">
        <v>3202</v>
      </c>
      <c r="D2128" s="48" t="s">
        <v>43</v>
      </c>
    </row>
    <row r="2129" spans="1:4" ht="19.5" customHeight="1" x14ac:dyDescent="0.15">
      <c r="A2129" s="48">
        <v>23026</v>
      </c>
      <c r="B2129" s="48" t="s">
        <v>3203</v>
      </c>
      <c r="C2129" s="48" t="s">
        <v>3204</v>
      </c>
      <c r="D2129" s="48" t="s">
        <v>61</v>
      </c>
    </row>
    <row r="2130" spans="1:4" ht="19.5" customHeight="1" x14ac:dyDescent="0.15">
      <c r="A2130" s="48">
        <v>23027</v>
      </c>
      <c r="B2130" s="48" t="s">
        <v>3203</v>
      </c>
      <c r="C2130" s="48" t="s">
        <v>3205</v>
      </c>
      <c r="D2130" s="48" t="s">
        <v>61</v>
      </c>
    </row>
    <row r="2131" spans="1:4" ht="19.5" customHeight="1" x14ac:dyDescent="0.15">
      <c r="A2131" s="48">
        <v>23028</v>
      </c>
      <c r="B2131" s="48" t="s">
        <v>3206</v>
      </c>
      <c r="C2131" s="48" t="s">
        <v>3207</v>
      </c>
      <c r="D2131" s="48" t="s">
        <v>43</v>
      </c>
    </row>
    <row r="2132" spans="1:4" ht="19.5" customHeight="1" x14ac:dyDescent="0.15">
      <c r="A2132" s="48">
        <v>23031</v>
      </c>
      <c r="B2132" s="48" t="s">
        <v>3208</v>
      </c>
      <c r="C2132" s="48" t="s">
        <v>3209</v>
      </c>
      <c r="D2132" s="48" t="s">
        <v>38</v>
      </c>
    </row>
    <row r="2133" spans="1:4" ht="19.5" customHeight="1" x14ac:dyDescent="0.15">
      <c r="A2133" s="48">
        <v>23032</v>
      </c>
      <c r="B2133" s="48" t="s">
        <v>1095</v>
      </c>
      <c r="C2133" s="48" t="s">
        <v>3210</v>
      </c>
      <c r="D2133" s="48" t="s">
        <v>43</v>
      </c>
    </row>
    <row r="2134" spans="1:4" ht="19.5" customHeight="1" x14ac:dyDescent="0.15">
      <c r="A2134" s="48">
        <v>23033</v>
      </c>
      <c r="B2134" s="48" t="s">
        <v>3211</v>
      </c>
      <c r="C2134" s="48" t="s">
        <v>69</v>
      </c>
      <c r="D2134" s="48" t="s">
        <v>61</v>
      </c>
    </row>
    <row r="2135" spans="1:4" ht="19.5" customHeight="1" x14ac:dyDescent="0.15">
      <c r="A2135" s="48">
        <v>23034</v>
      </c>
      <c r="B2135" s="48" t="s">
        <v>3212</v>
      </c>
      <c r="C2135" s="48" t="s">
        <v>3213</v>
      </c>
      <c r="D2135" s="48" t="s">
        <v>40</v>
      </c>
    </row>
    <row r="2136" spans="1:4" ht="19.5" customHeight="1" x14ac:dyDescent="0.15">
      <c r="A2136" s="48">
        <v>23036</v>
      </c>
      <c r="B2136" s="48" t="s">
        <v>2589</v>
      </c>
      <c r="C2136" s="48" t="s">
        <v>3214</v>
      </c>
      <c r="D2136" s="48" t="s">
        <v>38</v>
      </c>
    </row>
    <row r="2137" spans="1:4" ht="19.5" customHeight="1" x14ac:dyDescent="0.15">
      <c r="A2137" s="48">
        <v>23037</v>
      </c>
      <c r="B2137" s="48" t="s">
        <v>178</v>
      </c>
      <c r="C2137" s="48" t="s">
        <v>3215</v>
      </c>
      <c r="D2137" s="48" t="s">
        <v>38</v>
      </c>
    </row>
    <row r="2138" spans="1:4" ht="19.5" customHeight="1" x14ac:dyDescent="0.15">
      <c r="A2138" s="48">
        <v>23038</v>
      </c>
      <c r="B2138" s="48" t="s">
        <v>344</v>
      </c>
      <c r="C2138" s="48" t="s">
        <v>3216</v>
      </c>
      <c r="D2138" s="48" t="s">
        <v>43</v>
      </c>
    </row>
    <row r="2139" spans="1:4" ht="19.5" customHeight="1" x14ac:dyDescent="0.15">
      <c r="A2139" s="48">
        <v>23039</v>
      </c>
      <c r="B2139" s="48" t="s">
        <v>2935</v>
      </c>
      <c r="C2139" s="48" t="s">
        <v>3217</v>
      </c>
      <c r="D2139" s="48" t="s">
        <v>61</v>
      </c>
    </row>
    <row r="2140" spans="1:4" ht="19.5" customHeight="1" x14ac:dyDescent="0.15">
      <c r="A2140" s="48">
        <v>23041</v>
      </c>
      <c r="B2140" s="48" t="s">
        <v>3218</v>
      </c>
      <c r="C2140" s="48" t="s">
        <v>3219</v>
      </c>
      <c r="D2140" s="48" t="s">
        <v>43</v>
      </c>
    </row>
    <row r="2141" spans="1:4" ht="19.5" customHeight="1" x14ac:dyDescent="0.15">
      <c r="A2141" s="48">
        <v>23042</v>
      </c>
      <c r="B2141" s="48" t="s">
        <v>3218</v>
      </c>
      <c r="C2141" s="48" t="s">
        <v>3220</v>
      </c>
      <c r="D2141" s="48" t="s">
        <v>43</v>
      </c>
    </row>
    <row r="2142" spans="1:4" ht="19.5" customHeight="1" x14ac:dyDescent="0.15">
      <c r="A2142" s="48">
        <v>23043</v>
      </c>
      <c r="B2142" s="48" t="s">
        <v>2040</v>
      </c>
      <c r="C2142" s="48" t="s">
        <v>3221</v>
      </c>
      <c r="D2142" s="48" t="s">
        <v>43</v>
      </c>
    </row>
    <row r="2143" spans="1:4" ht="19.5" customHeight="1" x14ac:dyDescent="0.15">
      <c r="A2143" s="48">
        <v>23044</v>
      </c>
      <c r="B2143" s="48" t="s">
        <v>641</v>
      </c>
      <c r="C2143" s="48" t="s">
        <v>3222</v>
      </c>
      <c r="D2143" s="48" t="s">
        <v>43</v>
      </c>
    </row>
    <row r="2144" spans="1:4" ht="19.5" customHeight="1" x14ac:dyDescent="0.15">
      <c r="A2144" s="48">
        <v>23045</v>
      </c>
      <c r="B2144" s="48" t="s">
        <v>186</v>
      </c>
      <c r="C2144" s="48" t="s">
        <v>3223</v>
      </c>
      <c r="D2144" s="48" t="s">
        <v>40</v>
      </c>
    </row>
    <row r="2145" spans="1:4" ht="19.5" customHeight="1" x14ac:dyDescent="0.15">
      <c r="A2145" s="48">
        <v>23046</v>
      </c>
      <c r="B2145" s="48" t="s">
        <v>1546</v>
      </c>
      <c r="C2145" s="48" t="s">
        <v>3224</v>
      </c>
      <c r="D2145" s="48" t="s">
        <v>40</v>
      </c>
    </row>
    <row r="2146" spans="1:4" ht="19.5" customHeight="1" x14ac:dyDescent="0.15">
      <c r="A2146" s="48">
        <v>23047</v>
      </c>
      <c r="B2146" s="48" t="s">
        <v>3225</v>
      </c>
      <c r="C2146" s="48" t="s">
        <v>3226</v>
      </c>
      <c r="D2146" s="48" t="s">
        <v>43</v>
      </c>
    </row>
    <row r="2147" spans="1:4" ht="19.5" customHeight="1" x14ac:dyDescent="0.15">
      <c r="A2147" s="48">
        <v>23048</v>
      </c>
      <c r="B2147" s="48" t="s">
        <v>967</v>
      </c>
      <c r="C2147" s="48" t="s">
        <v>3227</v>
      </c>
      <c r="D2147" s="48" t="s">
        <v>6</v>
      </c>
    </row>
    <row r="2148" spans="1:4" ht="19.5" customHeight="1" x14ac:dyDescent="0.15">
      <c r="A2148" s="48">
        <v>23049</v>
      </c>
      <c r="B2148" s="48" t="s">
        <v>967</v>
      </c>
      <c r="C2148" s="48" t="s">
        <v>3228</v>
      </c>
      <c r="D2148" s="48" t="s">
        <v>6</v>
      </c>
    </row>
    <row r="2149" spans="1:4" ht="19.5" customHeight="1" x14ac:dyDescent="0.15">
      <c r="A2149" s="48">
        <v>23050</v>
      </c>
      <c r="B2149" s="48" t="s">
        <v>967</v>
      </c>
      <c r="C2149" s="48" t="s">
        <v>3229</v>
      </c>
      <c r="D2149" s="48" t="s">
        <v>6</v>
      </c>
    </row>
    <row r="2150" spans="1:4" ht="19.5" customHeight="1" x14ac:dyDescent="0.15">
      <c r="A2150" s="48">
        <v>23051</v>
      </c>
      <c r="B2150" s="48" t="s">
        <v>967</v>
      </c>
      <c r="C2150" s="48" t="s">
        <v>3230</v>
      </c>
      <c r="D2150" s="48" t="s">
        <v>6</v>
      </c>
    </row>
    <row r="2151" spans="1:4" ht="19.5" customHeight="1" x14ac:dyDescent="0.15">
      <c r="A2151" s="48">
        <v>23052</v>
      </c>
      <c r="B2151" s="48" t="s">
        <v>967</v>
      </c>
      <c r="C2151" s="48" t="s">
        <v>3231</v>
      </c>
      <c r="D2151" s="48" t="s">
        <v>6</v>
      </c>
    </row>
    <row r="2152" spans="1:4" ht="19.5" customHeight="1" x14ac:dyDescent="0.15">
      <c r="A2152" s="48">
        <v>23053</v>
      </c>
      <c r="B2152" s="48" t="s">
        <v>967</v>
      </c>
      <c r="C2152" s="48" t="s">
        <v>3232</v>
      </c>
      <c r="D2152" s="48" t="s">
        <v>6</v>
      </c>
    </row>
    <row r="2153" spans="1:4" ht="19.5" customHeight="1" x14ac:dyDescent="0.15">
      <c r="A2153" s="48">
        <v>23054</v>
      </c>
      <c r="B2153" s="48" t="s">
        <v>2342</v>
      </c>
      <c r="C2153" s="48" t="s">
        <v>3233</v>
      </c>
      <c r="D2153" s="48" t="s">
        <v>40</v>
      </c>
    </row>
    <row r="2154" spans="1:4" ht="19.5" customHeight="1" x14ac:dyDescent="0.15">
      <c r="A2154" s="48">
        <v>23055</v>
      </c>
      <c r="B2154" s="48" t="s">
        <v>3234</v>
      </c>
      <c r="C2154" s="48" t="s">
        <v>3235</v>
      </c>
      <c r="D2154" s="48" t="s">
        <v>41</v>
      </c>
    </row>
    <row r="2155" spans="1:4" ht="19.5" customHeight="1" x14ac:dyDescent="0.15">
      <c r="A2155" s="48">
        <v>23057</v>
      </c>
      <c r="B2155" s="48" t="s">
        <v>3236</v>
      </c>
      <c r="C2155" s="48" t="s">
        <v>3237</v>
      </c>
      <c r="D2155" s="48" t="s">
        <v>41</v>
      </c>
    </row>
    <row r="2156" spans="1:4" ht="19.5" customHeight="1" x14ac:dyDescent="0.15">
      <c r="A2156" s="48">
        <v>23058</v>
      </c>
      <c r="B2156" s="48" t="s">
        <v>1356</v>
      </c>
      <c r="C2156" s="48" t="s">
        <v>3238</v>
      </c>
      <c r="D2156" s="48" t="s">
        <v>40</v>
      </c>
    </row>
    <row r="2157" spans="1:4" ht="19.5" customHeight="1" x14ac:dyDescent="0.15">
      <c r="A2157" s="48">
        <v>23059</v>
      </c>
      <c r="B2157" s="48" t="s">
        <v>3239</v>
      </c>
      <c r="C2157" s="48" t="s">
        <v>3240</v>
      </c>
      <c r="D2157" s="48" t="s">
        <v>43</v>
      </c>
    </row>
    <row r="2158" spans="1:4" ht="19.5" customHeight="1" x14ac:dyDescent="0.15">
      <c r="A2158" s="48">
        <v>23060</v>
      </c>
      <c r="B2158" s="48" t="s">
        <v>392</v>
      </c>
      <c r="C2158" s="48" t="s">
        <v>3241</v>
      </c>
      <c r="D2158" s="48" t="s">
        <v>40</v>
      </c>
    </row>
    <row r="2159" spans="1:4" ht="19.5" customHeight="1" x14ac:dyDescent="0.15">
      <c r="A2159" s="48">
        <v>23061</v>
      </c>
      <c r="B2159" s="48" t="s">
        <v>392</v>
      </c>
      <c r="C2159" s="48" t="s">
        <v>3242</v>
      </c>
      <c r="D2159" s="48" t="s">
        <v>40</v>
      </c>
    </row>
    <row r="2160" spans="1:4" ht="19.5" customHeight="1" x14ac:dyDescent="0.15">
      <c r="A2160" s="48">
        <v>23062</v>
      </c>
      <c r="B2160" s="48" t="s">
        <v>392</v>
      </c>
      <c r="C2160" s="48" t="s">
        <v>3243</v>
      </c>
      <c r="D2160" s="48" t="s">
        <v>40</v>
      </c>
    </row>
    <row r="2161" spans="1:4" ht="19.5" customHeight="1" x14ac:dyDescent="0.15">
      <c r="A2161" s="48">
        <v>23065</v>
      </c>
      <c r="B2161" s="48" t="s">
        <v>3244</v>
      </c>
      <c r="C2161" s="48" t="s">
        <v>3245</v>
      </c>
      <c r="D2161" s="48" t="s">
        <v>41</v>
      </c>
    </row>
    <row r="2162" spans="1:4" ht="19.5" customHeight="1" x14ac:dyDescent="0.15">
      <c r="A2162" s="48">
        <v>23066</v>
      </c>
      <c r="B2162" s="48" t="s">
        <v>3246</v>
      </c>
      <c r="C2162" s="48" t="s">
        <v>3247</v>
      </c>
      <c r="D2162" s="48" t="s">
        <v>43</v>
      </c>
    </row>
    <row r="2163" spans="1:4" ht="19.5" customHeight="1" x14ac:dyDescent="0.15">
      <c r="A2163" s="48">
        <v>23067</v>
      </c>
      <c r="B2163" s="48" t="s">
        <v>967</v>
      </c>
      <c r="C2163" s="48" t="s">
        <v>3248</v>
      </c>
      <c r="D2163" s="48" t="s">
        <v>6</v>
      </c>
    </row>
    <row r="2164" spans="1:4" ht="19.5" customHeight="1" x14ac:dyDescent="0.15">
      <c r="A2164" s="48">
        <v>23068</v>
      </c>
      <c r="B2164" s="48" t="s">
        <v>967</v>
      </c>
      <c r="C2164" s="48" t="s">
        <v>3249</v>
      </c>
      <c r="D2164" s="48" t="s">
        <v>6</v>
      </c>
    </row>
    <row r="2165" spans="1:4" ht="19.5" customHeight="1" x14ac:dyDescent="0.15">
      <c r="A2165" s="48">
        <v>23069</v>
      </c>
      <c r="B2165" s="48" t="s">
        <v>3250</v>
      </c>
      <c r="C2165" s="48" t="s">
        <v>3251</v>
      </c>
      <c r="D2165" s="48" t="s">
        <v>38</v>
      </c>
    </row>
    <row r="2166" spans="1:4" ht="19.5" customHeight="1" x14ac:dyDescent="0.15">
      <c r="A2166" s="48">
        <v>23071</v>
      </c>
      <c r="B2166" s="48" t="s">
        <v>3252</v>
      </c>
      <c r="C2166" s="48" t="s">
        <v>3253</v>
      </c>
      <c r="D2166" s="48" t="s">
        <v>40</v>
      </c>
    </row>
    <row r="2167" spans="1:4" ht="19.5" customHeight="1" x14ac:dyDescent="0.15">
      <c r="A2167" s="48">
        <v>23072</v>
      </c>
      <c r="B2167" s="48" t="s">
        <v>52</v>
      </c>
      <c r="C2167" s="48" t="s">
        <v>3254</v>
      </c>
      <c r="D2167" s="48" t="s">
        <v>41</v>
      </c>
    </row>
    <row r="2168" spans="1:4" ht="19.5" customHeight="1" x14ac:dyDescent="0.15">
      <c r="A2168" s="48">
        <v>23073</v>
      </c>
      <c r="B2168" s="48" t="s">
        <v>3255</v>
      </c>
      <c r="C2168" s="48" t="s">
        <v>3256</v>
      </c>
      <c r="D2168" s="48" t="s">
        <v>43</v>
      </c>
    </row>
    <row r="2169" spans="1:4" ht="19.5" customHeight="1" x14ac:dyDescent="0.15">
      <c r="A2169" s="48">
        <v>23074</v>
      </c>
      <c r="B2169" s="48" t="s">
        <v>1783</v>
      </c>
      <c r="C2169" s="48" t="s">
        <v>3257</v>
      </c>
      <c r="D2169" s="48" t="s">
        <v>38</v>
      </c>
    </row>
    <row r="2170" spans="1:4" ht="19.5" customHeight="1" x14ac:dyDescent="0.15">
      <c r="A2170" s="48">
        <v>23075</v>
      </c>
      <c r="B2170" s="48" t="s">
        <v>1783</v>
      </c>
      <c r="C2170" s="48" t="s">
        <v>3258</v>
      </c>
      <c r="D2170" s="48" t="s">
        <v>38</v>
      </c>
    </row>
    <row r="2171" spans="1:4" ht="19.5" customHeight="1" x14ac:dyDescent="0.15">
      <c r="A2171" s="48">
        <v>23076</v>
      </c>
      <c r="B2171" s="48" t="s">
        <v>2128</v>
      </c>
      <c r="C2171" s="48" t="s">
        <v>3259</v>
      </c>
      <c r="D2171" s="48" t="s">
        <v>61</v>
      </c>
    </row>
    <row r="2172" spans="1:4" ht="19.5" customHeight="1" x14ac:dyDescent="0.15">
      <c r="A2172" s="48">
        <v>23078</v>
      </c>
      <c r="B2172" s="48" t="s">
        <v>2128</v>
      </c>
      <c r="C2172" s="48" t="s">
        <v>3260</v>
      </c>
      <c r="D2172" s="48" t="s">
        <v>61</v>
      </c>
    </row>
    <row r="2173" spans="1:4" ht="19.5" customHeight="1" x14ac:dyDescent="0.15">
      <c r="A2173" s="48">
        <v>23079</v>
      </c>
      <c r="B2173" s="48" t="s">
        <v>2456</v>
      </c>
      <c r="C2173" s="48" t="s">
        <v>3261</v>
      </c>
      <c r="D2173" s="48" t="s">
        <v>40</v>
      </c>
    </row>
    <row r="2174" spans="1:4" ht="19.5" customHeight="1" x14ac:dyDescent="0.15">
      <c r="A2174" s="48">
        <v>23080</v>
      </c>
      <c r="B2174" s="48" t="s">
        <v>1039</v>
      </c>
      <c r="C2174" s="48" t="s">
        <v>3262</v>
      </c>
      <c r="D2174" s="48" t="s">
        <v>38</v>
      </c>
    </row>
    <row r="2175" spans="1:4" ht="19.5" customHeight="1" x14ac:dyDescent="0.15">
      <c r="A2175" s="48">
        <v>23081</v>
      </c>
      <c r="B2175" s="48" t="s">
        <v>3263</v>
      </c>
      <c r="C2175" s="48" t="s">
        <v>3264</v>
      </c>
      <c r="D2175" s="48" t="s">
        <v>43</v>
      </c>
    </row>
    <row r="2176" spans="1:4" ht="19.5" customHeight="1" x14ac:dyDescent="0.15">
      <c r="A2176" s="48">
        <v>23082</v>
      </c>
      <c r="B2176" s="48" t="s">
        <v>3263</v>
      </c>
      <c r="C2176" s="48" t="s">
        <v>3265</v>
      </c>
      <c r="D2176" s="48" t="s">
        <v>43</v>
      </c>
    </row>
    <row r="2177" spans="1:4" ht="19.5" customHeight="1" x14ac:dyDescent="0.15">
      <c r="A2177" s="48">
        <v>23084</v>
      </c>
      <c r="B2177" s="48" t="s">
        <v>3266</v>
      </c>
      <c r="C2177" s="48" t="s">
        <v>3267</v>
      </c>
      <c r="D2177" s="48" t="s">
        <v>41</v>
      </c>
    </row>
    <row r="2178" spans="1:4" ht="19.5" customHeight="1" x14ac:dyDescent="0.15">
      <c r="A2178" s="48">
        <v>23085</v>
      </c>
      <c r="B2178" s="48" t="s">
        <v>1215</v>
      </c>
      <c r="C2178" s="48" t="s">
        <v>3268</v>
      </c>
      <c r="D2178" s="48" t="s">
        <v>54</v>
      </c>
    </row>
    <row r="2179" spans="1:4" ht="19.5" customHeight="1" x14ac:dyDescent="0.15">
      <c r="A2179" s="48">
        <v>23092</v>
      </c>
      <c r="B2179" s="48" t="s">
        <v>3269</v>
      </c>
      <c r="C2179" s="48" t="s">
        <v>3270</v>
      </c>
      <c r="D2179" s="48" t="s">
        <v>43</v>
      </c>
    </row>
    <row r="2180" spans="1:4" ht="19.5" customHeight="1" x14ac:dyDescent="0.15">
      <c r="A2180" s="48">
        <v>23093</v>
      </c>
      <c r="B2180" s="48" t="s">
        <v>3271</v>
      </c>
      <c r="C2180" s="48" t="s">
        <v>3272</v>
      </c>
      <c r="D2180" s="48" t="s">
        <v>40</v>
      </c>
    </row>
    <row r="2181" spans="1:4" ht="19.5" customHeight="1" x14ac:dyDescent="0.15">
      <c r="A2181" s="48">
        <v>23095</v>
      </c>
      <c r="B2181" s="48" t="s">
        <v>2553</v>
      </c>
      <c r="C2181" s="48" t="s">
        <v>3273</v>
      </c>
      <c r="D2181" s="48" t="s">
        <v>43</v>
      </c>
    </row>
    <row r="2182" spans="1:4" ht="19.5" customHeight="1" x14ac:dyDescent="0.15">
      <c r="A2182" s="48">
        <v>23097</v>
      </c>
      <c r="B2182" s="48" t="s">
        <v>3274</v>
      </c>
      <c r="C2182" s="48" t="s">
        <v>3275</v>
      </c>
      <c r="D2182" s="48" t="s">
        <v>41</v>
      </c>
    </row>
    <row r="2183" spans="1:4" ht="19.5" customHeight="1" x14ac:dyDescent="0.15">
      <c r="A2183" s="48">
        <v>23098</v>
      </c>
      <c r="B2183" s="48" t="s">
        <v>3276</v>
      </c>
      <c r="C2183" s="48" t="s">
        <v>3277</v>
      </c>
      <c r="D2183" s="48" t="s">
        <v>61</v>
      </c>
    </row>
    <row r="2184" spans="1:4" ht="19.5" customHeight="1" x14ac:dyDescent="0.15">
      <c r="A2184" s="48">
        <v>23099</v>
      </c>
      <c r="B2184" s="48" t="s">
        <v>1798</v>
      </c>
      <c r="C2184" s="48" t="s">
        <v>3278</v>
      </c>
      <c r="D2184" s="48" t="s">
        <v>43</v>
      </c>
    </row>
    <row r="2185" spans="1:4" ht="19.5" customHeight="1" x14ac:dyDescent="0.15">
      <c r="A2185" s="48">
        <v>23100</v>
      </c>
      <c r="B2185" s="48" t="s">
        <v>549</v>
      </c>
      <c r="C2185" s="48" t="s">
        <v>3279</v>
      </c>
      <c r="D2185" s="48" t="s">
        <v>43</v>
      </c>
    </row>
    <row r="2186" spans="1:4" ht="19.5" customHeight="1" x14ac:dyDescent="0.15">
      <c r="A2186" s="48">
        <v>23101</v>
      </c>
      <c r="B2186" s="48" t="s">
        <v>3280</v>
      </c>
      <c r="C2186" s="48" t="s">
        <v>3281</v>
      </c>
      <c r="D2186" s="48" t="s">
        <v>40</v>
      </c>
    </row>
    <row r="2187" spans="1:4" ht="19.5" customHeight="1" x14ac:dyDescent="0.15">
      <c r="A2187" s="48">
        <v>23102</v>
      </c>
      <c r="B2187" s="48" t="s">
        <v>3282</v>
      </c>
      <c r="C2187" s="48" t="s">
        <v>3283</v>
      </c>
      <c r="D2187" s="48" t="s">
        <v>40</v>
      </c>
    </row>
    <row r="2188" spans="1:4" ht="19.5" customHeight="1" x14ac:dyDescent="0.15">
      <c r="A2188" s="48">
        <v>23103</v>
      </c>
      <c r="B2188" s="48" t="s">
        <v>3282</v>
      </c>
      <c r="C2188" s="48" t="s">
        <v>3284</v>
      </c>
      <c r="D2188" s="48" t="s">
        <v>40</v>
      </c>
    </row>
    <row r="2189" spans="1:4" ht="19.5" customHeight="1" x14ac:dyDescent="0.15">
      <c r="A2189" s="48">
        <v>23104</v>
      </c>
      <c r="B2189" s="48" t="s">
        <v>3285</v>
      </c>
      <c r="C2189" s="48" t="s">
        <v>3286</v>
      </c>
      <c r="D2189" s="48" t="s">
        <v>40</v>
      </c>
    </row>
    <row r="2190" spans="1:4" ht="19.5" customHeight="1" x14ac:dyDescent="0.15">
      <c r="A2190" s="48">
        <v>23105</v>
      </c>
      <c r="B2190" s="48" t="s">
        <v>3285</v>
      </c>
      <c r="C2190" s="48" t="s">
        <v>3287</v>
      </c>
      <c r="D2190" s="48" t="s">
        <v>40</v>
      </c>
    </row>
    <row r="2191" spans="1:4" ht="19.5" customHeight="1" x14ac:dyDescent="0.15">
      <c r="A2191" s="48">
        <v>23106</v>
      </c>
      <c r="B2191" s="48" t="s">
        <v>3288</v>
      </c>
      <c r="C2191" s="48" t="s">
        <v>3289</v>
      </c>
      <c r="D2191" s="48" t="s">
        <v>43</v>
      </c>
    </row>
    <row r="2192" spans="1:4" ht="19.5" customHeight="1" x14ac:dyDescent="0.15">
      <c r="A2192" s="48">
        <v>23107</v>
      </c>
      <c r="B2192" s="48" t="s">
        <v>3288</v>
      </c>
      <c r="C2192" s="48" t="s">
        <v>3290</v>
      </c>
      <c r="D2192" s="48" t="s">
        <v>43</v>
      </c>
    </row>
    <row r="2193" spans="1:4" ht="19.5" customHeight="1" x14ac:dyDescent="0.15">
      <c r="A2193" s="48">
        <v>23108</v>
      </c>
      <c r="B2193" s="48" t="s">
        <v>349</v>
      </c>
      <c r="C2193" s="48" t="s">
        <v>3291</v>
      </c>
      <c r="D2193" s="48" t="s">
        <v>40</v>
      </c>
    </row>
    <row r="2194" spans="1:4" ht="19.5" customHeight="1" x14ac:dyDescent="0.15">
      <c r="A2194" s="48">
        <v>23109</v>
      </c>
      <c r="B2194" s="48" t="s">
        <v>3292</v>
      </c>
      <c r="C2194" s="48" t="s">
        <v>3293</v>
      </c>
      <c r="D2194" s="48" t="s">
        <v>38</v>
      </c>
    </row>
    <row r="2195" spans="1:4" ht="19.5" customHeight="1" x14ac:dyDescent="0.15">
      <c r="A2195" s="48">
        <v>23110</v>
      </c>
      <c r="B2195" s="48" t="s">
        <v>3294</v>
      </c>
      <c r="C2195" s="48" t="s">
        <v>3295</v>
      </c>
      <c r="D2195" s="48" t="s">
        <v>40</v>
      </c>
    </row>
    <row r="2196" spans="1:4" ht="19.5" customHeight="1" x14ac:dyDescent="0.15">
      <c r="A2196" s="48">
        <v>23111</v>
      </c>
      <c r="B2196" s="48" t="s">
        <v>2832</v>
      </c>
      <c r="C2196" s="48" t="s">
        <v>3296</v>
      </c>
      <c r="D2196" s="48" t="s">
        <v>40</v>
      </c>
    </row>
    <row r="2197" spans="1:4" ht="19.5" customHeight="1" x14ac:dyDescent="0.15">
      <c r="A2197" s="48">
        <v>23112</v>
      </c>
      <c r="B2197" s="48" t="s">
        <v>669</v>
      </c>
      <c r="C2197" s="48" t="s">
        <v>3297</v>
      </c>
      <c r="D2197" s="48" t="s">
        <v>38</v>
      </c>
    </row>
    <row r="2198" spans="1:4" ht="19.5" customHeight="1" x14ac:dyDescent="0.15">
      <c r="A2198" s="48">
        <v>23113</v>
      </c>
      <c r="B2198" s="48" t="s">
        <v>3298</v>
      </c>
      <c r="C2198" s="48" t="s">
        <v>3299</v>
      </c>
      <c r="D2198" s="48" t="s">
        <v>61</v>
      </c>
    </row>
    <row r="2199" spans="1:4" ht="19.5" customHeight="1" x14ac:dyDescent="0.15">
      <c r="A2199" s="48">
        <v>23114</v>
      </c>
      <c r="B2199" s="48" t="s">
        <v>3014</v>
      </c>
      <c r="C2199" s="48" t="s">
        <v>3300</v>
      </c>
      <c r="D2199" s="48" t="s">
        <v>43</v>
      </c>
    </row>
    <row r="2200" spans="1:4" ht="19.5" customHeight="1" x14ac:dyDescent="0.15">
      <c r="A2200" s="48">
        <v>23116</v>
      </c>
      <c r="B2200" s="48" t="s">
        <v>3161</v>
      </c>
      <c r="C2200" s="48" t="s">
        <v>3301</v>
      </c>
      <c r="D2200" s="48" t="s">
        <v>43</v>
      </c>
    </row>
    <row r="2201" spans="1:4" ht="19.5" customHeight="1" x14ac:dyDescent="0.15">
      <c r="A2201" s="48">
        <v>23118</v>
      </c>
      <c r="B2201" s="48" t="s">
        <v>3302</v>
      </c>
      <c r="C2201" s="48" t="s">
        <v>3303</v>
      </c>
      <c r="D2201" s="48" t="s">
        <v>43</v>
      </c>
    </row>
    <row r="2202" spans="1:4" ht="19.5" customHeight="1" x14ac:dyDescent="0.15">
      <c r="A2202" s="48">
        <v>23119</v>
      </c>
      <c r="B2202" s="48" t="s">
        <v>3304</v>
      </c>
      <c r="C2202" s="48" t="s">
        <v>3305</v>
      </c>
      <c r="D2202" s="48" t="s">
        <v>43</v>
      </c>
    </row>
    <row r="2203" spans="1:4" ht="19.5" customHeight="1" x14ac:dyDescent="0.15">
      <c r="A2203" s="48">
        <v>23120</v>
      </c>
      <c r="B2203" s="48" t="s">
        <v>510</v>
      </c>
      <c r="C2203" s="48" t="s">
        <v>3306</v>
      </c>
      <c r="D2203" s="48" t="s">
        <v>54</v>
      </c>
    </row>
    <row r="2204" spans="1:4" ht="19.5" customHeight="1" x14ac:dyDescent="0.15">
      <c r="A2204" s="48">
        <v>23121</v>
      </c>
      <c r="B2204" s="48" t="s">
        <v>2836</v>
      </c>
      <c r="C2204" s="48" t="s">
        <v>3307</v>
      </c>
      <c r="D2204" s="48" t="s">
        <v>38</v>
      </c>
    </row>
    <row r="2205" spans="1:4" ht="19.5" customHeight="1" x14ac:dyDescent="0.15">
      <c r="A2205" s="48">
        <v>23124</v>
      </c>
      <c r="B2205" s="48" t="s">
        <v>3309</v>
      </c>
      <c r="C2205" s="48" t="s">
        <v>3310</v>
      </c>
      <c r="D2205" s="48" t="s">
        <v>43</v>
      </c>
    </row>
    <row r="2206" spans="1:4" ht="19.5" customHeight="1" x14ac:dyDescent="0.15">
      <c r="A2206" s="48">
        <v>23127</v>
      </c>
      <c r="B2206" s="48" t="s">
        <v>3282</v>
      </c>
      <c r="C2206" s="48" t="s">
        <v>3311</v>
      </c>
      <c r="D2206" s="48" t="s">
        <v>40</v>
      </c>
    </row>
    <row r="2207" spans="1:4" ht="19.5" customHeight="1" x14ac:dyDescent="0.15">
      <c r="A2207" s="48">
        <v>23128</v>
      </c>
      <c r="B2207" s="48" t="s">
        <v>3282</v>
      </c>
      <c r="C2207" s="48" t="s">
        <v>3312</v>
      </c>
      <c r="D2207" s="48" t="s">
        <v>40</v>
      </c>
    </row>
    <row r="2208" spans="1:4" ht="19.5" customHeight="1" x14ac:dyDescent="0.15">
      <c r="A2208" s="48">
        <v>23130</v>
      </c>
      <c r="B2208" s="48" t="s">
        <v>3313</v>
      </c>
      <c r="C2208" s="48" t="s">
        <v>3314</v>
      </c>
      <c r="D2208" s="48" t="s">
        <v>38</v>
      </c>
    </row>
    <row r="2209" spans="1:4" ht="19.5" customHeight="1" x14ac:dyDescent="0.15">
      <c r="A2209" s="48">
        <v>23133</v>
      </c>
      <c r="B2209" s="48" t="s">
        <v>2580</v>
      </c>
      <c r="C2209" s="48" t="s">
        <v>3315</v>
      </c>
      <c r="D2209" s="48" t="s">
        <v>40</v>
      </c>
    </row>
    <row r="2210" spans="1:4" ht="19.5" customHeight="1" x14ac:dyDescent="0.15">
      <c r="A2210" s="48">
        <v>23134</v>
      </c>
      <c r="B2210" s="48" t="s">
        <v>2580</v>
      </c>
      <c r="C2210" s="48" t="s">
        <v>3316</v>
      </c>
      <c r="D2210" s="48" t="s">
        <v>40</v>
      </c>
    </row>
    <row r="2211" spans="1:4" ht="19.5" customHeight="1" x14ac:dyDescent="0.15">
      <c r="A2211" s="48">
        <v>23135</v>
      </c>
      <c r="B2211" s="48" t="s">
        <v>3317</v>
      </c>
      <c r="C2211" s="48" t="s">
        <v>3318</v>
      </c>
      <c r="D2211" s="48" t="s">
        <v>38</v>
      </c>
    </row>
    <row r="2212" spans="1:4" ht="19.5" customHeight="1" x14ac:dyDescent="0.15">
      <c r="A2212" s="48">
        <v>23144</v>
      </c>
      <c r="B2212" s="48" t="s">
        <v>3319</v>
      </c>
      <c r="C2212" s="48" t="s">
        <v>3320</v>
      </c>
      <c r="D2212" s="48" t="s">
        <v>43</v>
      </c>
    </row>
    <row r="2213" spans="1:4" ht="19.5" customHeight="1" x14ac:dyDescent="0.15">
      <c r="A2213" s="48">
        <v>23145</v>
      </c>
      <c r="B2213" s="48" t="s">
        <v>3319</v>
      </c>
      <c r="C2213" s="48" t="s">
        <v>3321</v>
      </c>
      <c r="D2213" s="48" t="s">
        <v>43</v>
      </c>
    </row>
    <row r="2214" spans="1:4" ht="19.5" customHeight="1" x14ac:dyDescent="0.15">
      <c r="A2214" s="48">
        <v>23148</v>
      </c>
      <c r="B2214" s="48" t="s">
        <v>3322</v>
      </c>
      <c r="C2214" s="48" t="s">
        <v>3323</v>
      </c>
      <c r="D2214" s="48" t="s">
        <v>43</v>
      </c>
    </row>
    <row r="2215" spans="1:4" ht="19.5" customHeight="1" x14ac:dyDescent="0.15">
      <c r="A2215" s="48">
        <v>23149</v>
      </c>
      <c r="B2215" s="48" t="s">
        <v>3322</v>
      </c>
      <c r="C2215" s="48" t="s">
        <v>3324</v>
      </c>
      <c r="D2215" s="48" t="s">
        <v>43</v>
      </c>
    </row>
    <row r="2216" spans="1:4" ht="19.5" customHeight="1" x14ac:dyDescent="0.15">
      <c r="A2216" s="48">
        <v>23150</v>
      </c>
      <c r="B2216" s="48" t="s">
        <v>575</v>
      </c>
      <c r="C2216" s="48" t="s">
        <v>3325</v>
      </c>
      <c r="D2216" s="48" t="s">
        <v>43</v>
      </c>
    </row>
    <row r="2217" spans="1:4" ht="19.5" customHeight="1" x14ac:dyDescent="0.15">
      <c r="A2217" s="48">
        <v>23151</v>
      </c>
      <c r="B2217" s="48" t="s">
        <v>575</v>
      </c>
      <c r="C2217" s="48" t="s">
        <v>3326</v>
      </c>
      <c r="D2217" s="48" t="s">
        <v>43</v>
      </c>
    </row>
    <row r="2218" spans="1:4" ht="19.5" customHeight="1" x14ac:dyDescent="0.15">
      <c r="A2218" s="48">
        <v>23152</v>
      </c>
      <c r="B2218" s="48" t="s">
        <v>3327</v>
      </c>
      <c r="C2218" s="48" t="s">
        <v>3328</v>
      </c>
      <c r="D2218" s="48" t="s">
        <v>43</v>
      </c>
    </row>
    <row r="2219" spans="1:4" ht="19.5" customHeight="1" x14ac:dyDescent="0.15">
      <c r="A2219" s="48">
        <v>23153</v>
      </c>
      <c r="B2219" s="48" t="s">
        <v>3329</v>
      </c>
      <c r="C2219" s="48" t="s">
        <v>3330</v>
      </c>
      <c r="D2219" s="48" t="s">
        <v>43</v>
      </c>
    </row>
    <row r="2220" spans="1:4" ht="19.5" customHeight="1" x14ac:dyDescent="0.15">
      <c r="A2220" s="48">
        <v>23154</v>
      </c>
      <c r="B2220" s="48" t="s">
        <v>3329</v>
      </c>
      <c r="C2220" s="48" t="s">
        <v>3331</v>
      </c>
      <c r="D2220" s="48" t="s">
        <v>43</v>
      </c>
    </row>
    <row r="2221" spans="1:4" ht="19.5" customHeight="1" x14ac:dyDescent="0.15">
      <c r="A2221" s="48">
        <v>23155</v>
      </c>
      <c r="B2221" s="48" t="s">
        <v>3332</v>
      </c>
      <c r="C2221" s="48" t="s">
        <v>3333</v>
      </c>
      <c r="D2221" s="48" t="s">
        <v>43</v>
      </c>
    </row>
    <row r="2222" spans="1:4" ht="19.5" customHeight="1" x14ac:dyDescent="0.15">
      <c r="A2222" s="48">
        <v>23156</v>
      </c>
      <c r="B2222" s="48" t="s">
        <v>3332</v>
      </c>
      <c r="C2222" s="48" t="s">
        <v>3334</v>
      </c>
      <c r="D2222" s="48" t="s">
        <v>43</v>
      </c>
    </row>
    <row r="2223" spans="1:4" ht="19.5" customHeight="1" x14ac:dyDescent="0.15">
      <c r="A2223" s="48">
        <v>23157</v>
      </c>
      <c r="B2223" s="48" t="s">
        <v>3335</v>
      </c>
      <c r="C2223" s="48" t="s">
        <v>3336</v>
      </c>
      <c r="D2223" s="48" t="s">
        <v>43</v>
      </c>
    </row>
    <row r="2224" spans="1:4" ht="19.5" customHeight="1" x14ac:dyDescent="0.15">
      <c r="A2224" s="48">
        <v>23158</v>
      </c>
      <c r="B2224" s="48" t="s">
        <v>3335</v>
      </c>
      <c r="C2224" s="48" t="s">
        <v>3337</v>
      </c>
      <c r="D2224" s="48" t="s">
        <v>43</v>
      </c>
    </row>
    <row r="2225" spans="1:4" ht="19.5" customHeight="1" x14ac:dyDescent="0.15">
      <c r="A2225" s="48">
        <v>23159</v>
      </c>
      <c r="B2225" s="48" t="s">
        <v>3335</v>
      </c>
      <c r="C2225" s="48" t="s">
        <v>3338</v>
      </c>
      <c r="D2225" s="48" t="s">
        <v>43</v>
      </c>
    </row>
    <row r="2226" spans="1:4" ht="19.5" customHeight="1" x14ac:dyDescent="0.15">
      <c r="A2226" s="48">
        <v>23160</v>
      </c>
      <c r="B2226" s="48" t="s">
        <v>3335</v>
      </c>
      <c r="C2226" s="48" t="s">
        <v>3339</v>
      </c>
      <c r="D2226" s="48" t="s">
        <v>43</v>
      </c>
    </row>
    <row r="2227" spans="1:4" ht="19.5" customHeight="1" x14ac:dyDescent="0.15">
      <c r="A2227" s="48">
        <v>23161</v>
      </c>
      <c r="B2227" s="48" t="s">
        <v>2090</v>
      </c>
      <c r="C2227" s="48" t="s">
        <v>3340</v>
      </c>
      <c r="D2227" s="48" t="s">
        <v>38</v>
      </c>
    </row>
    <row r="2228" spans="1:4" ht="19.5" customHeight="1" x14ac:dyDescent="0.15">
      <c r="A2228" s="48">
        <v>23163</v>
      </c>
      <c r="B2228" s="48" t="s">
        <v>3341</v>
      </c>
      <c r="C2228" s="48" t="s">
        <v>3342</v>
      </c>
      <c r="D2228" s="48" t="s">
        <v>61</v>
      </c>
    </row>
    <row r="2229" spans="1:4" ht="19.5" customHeight="1" x14ac:dyDescent="0.15">
      <c r="A2229" s="48">
        <v>23164</v>
      </c>
      <c r="B2229" s="48" t="s">
        <v>3343</v>
      </c>
      <c r="C2229" s="48" t="s">
        <v>3344</v>
      </c>
      <c r="D2229" s="48" t="s">
        <v>43</v>
      </c>
    </row>
    <row r="2230" spans="1:4" ht="19.5" customHeight="1" x14ac:dyDescent="0.15">
      <c r="A2230" s="48">
        <v>23165</v>
      </c>
      <c r="B2230" s="48" t="s">
        <v>3345</v>
      </c>
      <c r="C2230" s="48" t="s">
        <v>3346</v>
      </c>
      <c r="D2230" s="48" t="s">
        <v>40</v>
      </c>
    </row>
    <row r="2231" spans="1:4" ht="19.5" customHeight="1" x14ac:dyDescent="0.15">
      <c r="A2231" s="48">
        <v>23167</v>
      </c>
      <c r="B2231" s="48" t="s">
        <v>3347</v>
      </c>
      <c r="C2231" s="48" t="s">
        <v>3348</v>
      </c>
      <c r="D2231" s="48" t="s">
        <v>41</v>
      </c>
    </row>
    <row r="2232" spans="1:4" ht="19.5" customHeight="1" x14ac:dyDescent="0.15">
      <c r="A2232" s="48">
        <v>23169</v>
      </c>
      <c r="B2232" s="48" t="s">
        <v>53</v>
      </c>
      <c r="C2232" s="48" t="s">
        <v>3349</v>
      </c>
      <c r="D2232" s="48" t="s">
        <v>40</v>
      </c>
    </row>
    <row r="2233" spans="1:4" ht="19.5" customHeight="1" x14ac:dyDescent="0.15">
      <c r="A2233" s="48">
        <v>23170</v>
      </c>
      <c r="B2233" s="48" t="s">
        <v>53</v>
      </c>
      <c r="C2233" s="48" t="s">
        <v>3350</v>
      </c>
      <c r="D2233" s="48" t="s">
        <v>40</v>
      </c>
    </row>
    <row r="2234" spans="1:4" ht="19.5" customHeight="1" x14ac:dyDescent="0.15">
      <c r="A2234" s="48">
        <v>23171</v>
      </c>
      <c r="B2234" s="48" t="s">
        <v>505</v>
      </c>
      <c r="C2234" s="48" t="s">
        <v>3351</v>
      </c>
      <c r="D2234" s="48" t="s">
        <v>43</v>
      </c>
    </row>
    <row r="2235" spans="1:4" ht="19.5" customHeight="1" x14ac:dyDescent="0.15">
      <c r="A2235" s="48">
        <v>23172</v>
      </c>
      <c r="B2235" s="48" t="s">
        <v>3352</v>
      </c>
      <c r="C2235" s="48" t="s">
        <v>3353</v>
      </c>
      <c r="D2235" s="48" t="s">
        <v>40</v>
      </c>
    </row>
    <row r="2236" spans="1:4" ht="19.5" customHeight="1" x14ac:dyDescent="0.15">
      <c r="A2236" s="48">
        <v>23173</v>
      </c>
      <c r="B2236" s="48" t="s">
        <v>562</v>
      </c>
      <c r="C2236" s="48" t="s">
        <v>70</v>
      </c>
      <c r="D2236" s="48" t="s">
        <v>43</v>
      </c>
    </row>
    <row r="2237" spans="1:4" ht="19.5" customHeight="1" x14ac:dyDescent="0.15">
      <c r="A2237" s="48">
        <v>23174</v>
      </c>
      <c r="B2237" s="48" t="s">
        <v>3206</v>
      </c>
      <c r="C2237" s="48" t="s">
        <v>3354</v>
      </c>
      <c r="D2237" s="48" t="s">
        <v>43</v>
      </c>
    </row>
    <row r="2238" spans="1:4" ht="19.5" customHeight="1" x14ac:dyDescent="0.15">
      <c r="A2238" s="48">
        <v>23177</v>
      </c>
      <c r="B2238" s="48" t="s">
        <v>3355</v>
      </c>
      <c r="C2238" s="48" t="s">
        <v>3356</v>
      </c>
      <c r="D2238" s="48" t="s">
        <v>43</v>
      </c>
    </row>
    <row r="2239" spans="1:4" ht="19.5" customHeight="1" x14ac:dyDescent="0.15">
      <c r="A2239" s="48">
        <v>23178</v>
      </c>
      <c r="B2239" s="48" t="s">
        <v>3355</v>
      </c>
      <c r="C2239" s="48" t="s">
        <v>3357</v>
      </c>
      <c r="D2239" s="48" t="s">
        <v>43</v>
      </c>
    </row>
    <row r="2240" spans="1:4" ht="19.5" customHeight="1" x14ac:dyDescent="0.15">
      <c r="A2240" s="48">
        <v>23180</v>
      </c>
      <c r="B2240" s="48" t="s">
        <v>1844</v>
      </c>
      <c r="C2240" s="48" t="s">
        <v>3358</v>
      </c>
      <c r="D2240" s="48" t="s">
        <v>40</v>
      </c>
    </row>
    <row r="2241" spans="1:4" ht="19.5" customHeight="1" x14ac:dyDescent="0.15">
      <c r="A2241" s="48">
        <v>23181</v>
      </c>
      <c r="B2241" s="48" t="s">
        <v>883</v>
      </c>
      <c r="C2241" s="48" t="s">
        <v>3359</v>
      </c>
      <c r="D2241" s="48" t="s">
        <v>38</v>
      </c>
    </row>
    <row r="2242" spans="1:4" ht="19.5" customHeight="1" x14ac:dyDescent="0.15">
      <c r="A2242" s="48">
        <v>23182</v>
      </c>
      <c r="B2242" s="48" t="s">
        <v>2273</v>
      </c>
      <c r="C2242" s="48" t="s">
        <v>3360</v>
      </c>
      <c r="D2242" s="48" t="s">
        <v>38</v>
      </c>
    </row>
    <row r="2243" spans="1:4" ht="19.5" customHeight="1" x14ac:dyDescent="0.15">
      <c r="A2243" s="48">
        <v>23183</v>
      </c>
      <c r="B2243" s="48" t="s">
        <v>3246</v>
      </c>
      <c r="C2243" s="48" t="s">
        <v>3361</v>
      </c>
      <c r="D2243" s="48" t="s">
        <v>43</v>
      </c>
    </row>
    <row r="2244" spans="1:4" ht="19.5" customHeight="1" x14ac:dyDescent="0.15">
      <c r="A2244" s="48">
        <v>23184</v>
      </c>
      <c r="B2244" s="48" t="s">
        <v>3362</v>
      </c>
      <c r="C2244" s="48" t="s">
        <v>3363</v>
      </c>
      <c r="D2244" s="48" t="s">
        <v>40</v>
      </c>
    </row>
    <row r="2245" spans="1:4" ht="19.5" customHeight="1" x14ac:dyDescent="0.15">
      <c r="A2245" s="48">
        <v>23185</v>
      </c>
      <c r="B2245" s="48" t="s">
        <v>3362</v>
      </c>
      <c r="C2245" s="48" t="s">
        <v>3364</v>
      </c>
      <c r="D2245" s="48" t="s">
        <v>40</v>
      </c>
    </row>
    <row r="2246" spans="1:4" ht="19.5" customHeight="1" x14ac:dyDescent="0.15">
      <c r="A2246" s="48">
        <v>23186</v>
      </c>
      <c r="B2246" s="48" t="s">
        <v>3365</v>
      </c>
      <c r="C2246" s="48" t="s">
        <v>3366</v>
      </c>
      <c r="D2246" s="48" t="s">
        <v>40</v>
      </c>
    </row>
    <row r="2247" spans="1:4" ht="19.5" customHeight="1" x14ac:dyDescent="0.15">
      <c r="A2247" s="48">
        <v>23187</v>
      </c>
      <c r="B2247" s="48" t="s">
        <v>3367</v>
      </c>
      <c r="C2247" s="48" t="s">
        <v>3368</v>
      </c>
      <c r="D2247" s="48" t="s">
        <v>38</v>
      </c>
    </row>
    <row r="2248" spans="1:4" ht="19.5" customHeight="1" x14ac:dyDescent="0.15">
      <c r="A2248" s="48">
        <v>23189</v>
      </c>
      <c r="B2248" s="48" t="s">
        <v>2159</v>
      </c>
      <c r="C2248" s="48" t="s">
        <v>3369</v>
      </c>
      <c r="D2248" s="48" t="s">
        <v>43</v>
      </c>
    </row>
    <row r="2249" spans="1:4" ht="19.5" customHeight="1" x14ac:dyDescent="0.15">
      <c r="A2249" s="48">
        <v>23190</v>
      </c>
      <c r="B2249" s="48" t="s">
        <v>2159</v>
      </c>
      <c r="C2249" s="48" t="s">
        <v>3370</v>
      </c>
      <c r="D2249" s="48" t="s">
        <v>43</v>
      </c>
    </row>
    <row r="2250" spans="1:4" ht="19.5" customHeight="1" x14ac:dyDescent="0.15">
      <c r="A2250" s="48">
        <v>23191</v>
      </c>
      <c r="B2250" s="48" t="s">
        <v>3371</v>
      </c>
      <c r="C2250" s="48" t="s">
        <v>3372</v>
      </c>
      <c r="D2250" s="48" t="s">
        <v>43</v>
      </c>
    </row>
    <row r="2251" spans="1:4" ht="19.5" customHeight="1" x14ac:dyDescent="0.15">
      <c r="A2251" s="48">
        <v>23195</v>
      </c>
      <c r="B2251" s="48" t="s">
        <v>3365</v>
      </c>
      <c r="C2251" s="48" t="s">
        <v>3373</v>
      </c>
      <c r="D2251" s="48" t="s">
        <v>40</v>
      </c>
    </row>
    <row r="2252" spans="1:4" ht="19.5" customHeight="1" x14ac:dyDescent="0.15">
      <c r="A2252" s="48">
        <v>23196</v>
      </c>
      <c r="B2252" s="48" t="s">
        <v>3374</v>
      </c>
      <c r="C2252" s="48" t="s">
        <v>3375</v>
      </c>
      <c r="D2252" s="48" t="s">
        <v>38</v>
      </c>
    </row>
    <row r="2253" spans="1:4" ht="19.5" customHeight="1" x14ac:dyDescent="0.15">
      <c r="A2253" s="48">
        <v>23197</v>
      </c>
      <c r="B2253" s="48" t="s">
        <v>2836</v>
      </c>
      <c r="C2253" s="48" t="s">
        <v>3376</v>
      </c>
      <c r="D2253" s="48" t="s">
        <v>38</v>
      </c>
    </row>
    <row r="2254" spans="1:4" ht="19.5" customHeight="1" x14ac:dyDescent="0.15">
      <c r="A2254" s="48">
        <v>23198</v>
      </c>
      <c r="B2254" s="48" t="s">
        <v>772</v>
      </c>
      <c r="C2254" s="48" t="s">
        <v>3377</v>
      </c>
      <c r="D2254" s="48" t="s">
        <v>38</v>
      </c>
    </row>
    <row r="2255" spans="1:4" ht="19.5" customHeight="1" x14ac:dyDescent="0.15">
      <c r="A2255" s="48">
        <v>23199</v>
      </c>
      <c r="B2255" s="48" t="s">
        <v>3378</v>
      </c>
      <c r="C2255" s="48" t="s">
        <v>3379</v>
      </c>
      <c r="D2255" s="48" t="s">
        <v>43</v>
      </c>
    </row>
    <row r="2256" spans="1:4" ht="19.5" customHeight="1" x14ac:dyDescent="0.15">
      <c r="A2256" s="48">
        <v>23200</v>
      </c>
      <c r="B2256" s="48" t="s">
        <v>3380</v>
      </c>
      <c r="C2256" s="48" t="s">
        <v>3381</v>
      </c>
      <c r="D2256" s="48" t="s">
        <v>43</v>
      </c>
    </row>
    <row r="2257" spans="1:4" ht="19.5" customHeight="1" x14ac:dyDescent="0.15">
      <c r="A2257" s="48">
        <v>23201</v>
      </c>
      <c r="B2257" s="48" t="s">
        <v>3380</v>
      </c>
      <c r="C2257" s="48" t="s">
        <v>3382</v>
      </c>
      <c r="D2257" s="48" t="s">
        <v>43</v>
      </c>
    </row>
    <row r="2258" spans="1:4" ht="19.5" customHeight="1" x14ac:dyDescent="0.15">
      <c r="A2258" s="48">
        <v>23202</v>
      </c>
      <c r="B2258" s="48" t="s">
        <v>3383</v>
      </c>
      <c r="C2258" s="48" t="s">
        <v>3384</v>
      </c>
      <c r="D2258" s="48" t="s">
        <v>61</v>
      </c>
    </row>
    <row r="2259" spans="1:4" ht="19.5" customHeight="1" x14ac:dyDescent="0.15">
      <c r="A2259" s="48">
        <v>23203</v>
      </c>
      <c r="B2259" s="48" t="s">
        <v>3383</v>
      </c>
      <c r="C2259" s="48" t="s">
        <v>3385</v>
      </c>
      <c r="D2259" s="48" t="s">
        <v>61</v>
      </c>
    </row>
    <row r="2260" spans="1:4" ht="19.5" customHeight="1" x14ac:dyDescent="0.15">
      <c r="A2260" s="48">
        <v>23206</v>
      </c>
      <c r="B2260" s="48" t="s">
        <v>3386</v>
      </c>
      <c r="C2260" s="48" t="s">
        <v>3387</v>
      </c>
      <c r="D2260" s="48" t="s">
        <v>61</v>
      </c>
    </row>
    <row r="2261" spans="1:4" ht="19.5" customHeight="1" x14ac:dyDescent="0.15">
      <c r="A2261" s="48">
        <v>23207</v>
      </c>
      <c r="B2261" s="48" t="s">
        <v>3386</v>
      </c>
      <c r="C2261" s="48" t="s">
        <v>3388</v>
      </c>
      <c r="D2261" s="48" t="s">
        <v>61</v>
      </c>
    </row>
    <row r="2262" spans="1:4" ht="19.5" customHeight="1" x14ac:dyDescent="0.15">
      <c r="A2262" s="48">
        <v>23208</v>
      </c>
      <c r="B2262" s="48" t="s">
        <v>3389</v>
      </c>
      <c r="C2262" s="48" t="s">
        <v>3390</v>
      </c>
      <c r="D2262" s="48" t="s">
        <v>40</v>
      </c>
    </row>
    <row r="2263" spans="1:4" ht="19.5" customHeight="1" x14ac:dyDescent="0.15">
      <c r="A2263" s="48">
        <v>23216</v>
      </c>
      <c r="B2263" s="48" t="s">
        <v>3391</v>
      </c>
      <c r="C2263" s="48" t="s">
        <v>3392</v>
      </c>
      <c r="D2263" s="48" t="s">
        <v>43</v>
      </c>
    </row>
    <row r="2264" spans="1:4" ht="19.5" customHeight="1" x14ac:dyDescent="0.15">
      <c r="A2264" s="48">
        <v>23219</v>
      </c>
      <c r="B2264" s="48" t="s">
        <v>3393</v>
      </c>
      <c r="C2264" s="48" t="s">
        <v>3394</v>
      </c>
      <c r="D2264" s="48" t="s">
        <v>43</v>
      </c>
    </row>
    <row r="2265" spans="1:4" ht="19.5" customHeight="1" x14ac:dyDescent="0.15">
      <c r="A2265" s="48">
        <v>23220</v>
      </c>
      <c r="B2265" s="48" t="s">
        <v>3393</v>
      </c>
      <c r="C2265" s="48" t="s">
        <v>3395</v>
      </c>
      <c r="D2265" s="48" t="s">
        <v>43</v>
      </c>
    </row>
    <row r="2266" spans="1:4" ht="19.5" customHeight="1" x14ac:dyDescent="0.15">
      <c r="A2266" s="48">
        <v>23221</v>
      </c>
      <c r="B2266" s="48" t="s">
        <v>3396</v>
      </c>
      <c r="C2266" s="48" t="s">
        <v>3397</v>
      </c>
      <c r="D2266" s="48" t="s">
        <v>43</v>
      </c>
    </row>
    <row r="2267" spans="1:4" ht="19.5" customHeight="1" x14ac:dyDescent="0.15">
      <c r="A2267" s="48">
        <v>23222</v>
      </c>
      <c r="B2267" s="48" t="s">
        <v>3398</v>
      </c>
      <c r="C2267" s="48" t="s">
        <v>3399</v>
      </c>
      <c r="D2267" s="48" t="s">
        <v>43</v>
      </c>
    </row>
    <row r="2268" spans="1:4" ht="19.5" customHeight="1" x14ac:dyDescent="0.15">
      <c r="A2268" s="48">
        <v>23223</v>
      </c>
      <c r="B2268" s="48" t="s">
        <v>3398</v>
      </c>
      <c r="C2268" s="48" t="s">
        <v>3400</v>
      </c>
      <c r="D2268" s="48" t="s">
        <v>43</v>
      </c>
    </row>
    <row r="2269" spans="1:4" ht="19.5" customHeight="1" x14ac:dyDescent="0.15">
      <c r="A2269" s="48">
        <v>23224</v>
      </c>
      <c r="B2269" s="48" t="s">
        <v>3401</v>
      </c>
      <c r="C2269" s="48" t="s">
        <v>3402</v>
      </c>
      <c r="D2269" s="48" t="s">
        <v>43</v>
      </c>
    </row>
    <row r="2270" spans="1:4" ht="19.5" customHeight="1" x14ac:dyDescent="0.15">
      <c r="A2270" s="48">
        <v>23225</v>
      </c>
      <c r="B2270" s="48" t="s">
        <v>3403</v>
      </c>
      <c r="C2270" s="48" t="s">
        <v>3404</v>
      </c>
      <c r="D2270" s="48" t="s">
        <v>43</v>
      </c>
    </row>
    <row r="2271" spans="1:4" ht="19.5" customHeight="1" x14ac:dyDescent="0.15">
      <c r="A2271" s="48">
        <v>23227</v>
      </c>
      <c r="B2271" s="48" t="s">
        <v>3405</v>
      </c>
      <c r="C2271" s="48" t="s">
        <v>3406</v>
      </c>
      <c r="D2271" s="48" t="s">
        <v>38</v>
      </c>
    </row>
    <row r="2272" spans="1:4" ht="19.5" customHeight="1" x14ac:dyDescent="0.15">
      <c r="A2272" s="48">
        <v>23228</v>
      </c>
      <c r="B2272" s="48" t="s">
        <v>3407</v>
      </c>
      <c r="C2272" s="48" t="s">
        <v>3408</v>
      </c>
      <c r="D2272" s="48" t="s">
        <v>61</v>
      </c>
    </row>
    <row r="2273" spans="1:4" ht="19.5" customHeight="1" x14ac:dyDescent="0.15">
      <c r="A2273" s="48">
        <v>23229</v>
      </c>
      <c r="B2273" s="48" t="s">
        <v>3409</v>
      </c>
      <c r="C2273" s="48" t="s">
        <v>3410</v>
      </c>
      <c r="D2273" s="48" t="s">
        <v>61</v>
      </c>
    </row>
    <row r="2274" spans="1:4" ht="19.5" customHeight="1" x14ac:dyDescent="0.15">
      <c r="A2274" s="48">
        <v>23230</v>
      </c>
      <c r="B2274" s="48" t="s">
        <v>3409</v>
      </c>
      <c r="C2274" s="48" t="s">
        <v>3411</v>
      </c>
      <c r="D2274" s="48" t="s">
        <v>61</v>
      </c>
    </row>
    <row r="2275" spans="1:4" ht="19.5" customHeight="1" x14ac:dyDescent="0.15">
      <c r="A2275" s="48">
        <v>23233</v>
      </c>
      <c r="B2275" s="48" t="s">
        <v>3412</v>
      </c>
      <c r="C2275" s="48" t="s">
        <v>3413</v>
      </c>
      <c r="D2275" s="48" t="s">
        <v>38</v>
      </c>
    </row>
    <row r="2276" spans="1:4" ht="19.5" customHeight="1" x14ac:dyDescent="0.15">
      <c r="A2276" s="48">
        <v>23234</v>
      </c>
      <c r="B2276" s="48" t="s">
        <v>3414</v>
      </c>
      <c r="C2276" s="48" t="s">
        <v>3415</v>
      </c>
      <c r="D2276" s="48" t="s">
        <v>43</v>
      </c>
    </row>
    <row r="2277" spans="1:4" ht="19.5" customHeight="1" x14ac:dyDescent="0.15">
      <c r="A2277" s="48">
        <v>23235</v>
      </c>
      <c r="B2277" s="48" t="s">
        <v>3405</v>
      </c>
      <c r="C2277" s="48" t="s">
        <v>3416</v>
      </c>
      <c r="D2277" s="48" t="s">
        <v>38</v>
      </c>
    </row>
    <row r="2278" spans="1:4" ht="19.5" customHeight="1" x14ac:dyDescent="0.15">
      <c r="A2278" s="48">
        <v>23236</v>
      </c>
      <c r="B2278" s="48" t="s">
        <v>3417</v>
      </c>
      <c r="C2278" s="48" t="s">
        <v>3418</v>
      </c>
      <c r="D2278" s="48" t="s">
        <v>40</v>
      </c>
    </row>
    <row r="2279" spans="1:4" ht="19.5" customHeight="1" x14ac:dyDescent="0.15">
      <c r="A2279" s="48">
        <v>23237</v>
      </c>
      <c r="B2279" s="48" t="s">
        <v>3419</v>
      </c>
      <c r="C2279" s="48" t="s">
        <v>3420</v>
      </c>
      <c r="D2279" s="48" t="s">
        <v>40</v>
      </c>
    </row>
    <row r="2280" spans="1:4" ht="19.5" customHeight="1" x14ac:dyDescent="0.15">
      <c r="A2280" s="48">
        <v>23247</v>
      </c>
      <c r="B2280" s="48" t="s">
        <v>3422</v>
      </c>
      <c r="C2280" s="48" t="s">
        <v>3423</v>
      </c>
      <c r="D2280" s="48" t="s">
        <v>40</v>
      </c>
    </row>
    <row r="2281" spans="1:4" ht="19.5" customHeight="1" x14ac:dyDescent="0.15">
      <c r="A2281" s="48">
        <v>23249</v>
      </c>
      <c r="B2281" s="48" t="s">
        <v>3308</v>
      </c>
      <c r="C2281" s="48" t="s">
        <v>3424</v>
      </c>
      <c r="D2281" s="48" t="s">
        <v>43</v>
      </c>
    </row>
    <row r="2282" spans="1:4" ht="19.5" customHeight="1" x14ac:dyDescent="0.15">
      <c r="A2282" s="48">
        <v>23250</v>
      </c>
      <c r="B2282" s="48" t="s">
        <v>2683</v>
      </c>
      <c r="C2282" s="48" t="s">
        <v>3425</v>
      </c>
      <c r="D2282" s="48" t="s">
        <v>43</v>
      </c>
    </row>
    <row r="2283" spans="1:4" ht="19.5" customHeight="1" x14ac:dyDescent="0.15">
      <c r="A2283" s="48">
        <v>23251</v>
      </c>
      <c r="B2283" s="48" t="s">
        <v>2683</v>
      </c>
      <c r="C2283" s="48" t="s">
        <v>3426</v>
      </c>
      <c r="D2283" s="48" t="s">
        <v>43</v>
      </c>
    </row>
    <row r="2284" spans="1:4" ht="19.5" customHeight="1" x14ac:dyDescent="0.15">
      <c r="A2284" s="48">
        <v>23254</v>
      </c>
      <c r="B2284" s="48" t="s">
        <v>2971</v>
      </c>
      <c r="C2284" s="48" t="s">
        <v>3427</v>
      </c>
      <c r="D2284" s="48" t="s">
        <v>38</v>
      </c>
    </row>
    <row r="2285" spans="1:4" ht="19.5" customHeight="1" x14ac:dyDescent="0.15">
      <c r="A2285" s="48">
        <v>23255</v>
      </c>
      <c r="B2285" s="48" t="s">
        <v>3428</v>
      </c>
      <c r="C2285" s="48" t="s">
        <v>3429</v>
      </c>
      <c r="D2285" s="48" t="s">
        <v>61</v>
      </c>
    </row>
    <row r="2286" spans="1:4" ht="19.5" customHeight="1" x14ac:dyDescent="0.15">
      <c r="A2286" s="48">
        <v>23256</v>
      </c>
      <c r="B2286" s="48" t="s">
        <v>3430</v>
      </c>
      <c r="C2286" s="48" t="s">
        <v>3431</v>
      </c>
      <c r="D2286" s="48" t="s">
        <v>61</v>
      </c>
    </row>
    <row r="2287" spans="1:4" ht="19.5" customHeight="1" x14ac:dyDescent="0.15">
      <c r="A2287" s="48">
        <v>23257</v>
      </c>
      <c r="B2287" s="48" t="s">
        <v>1385</v>
      </c>
      <c r="C2287" s="48" t="s">
        <v>3432</v>
      </c>
      <c r="D2287" s="48" t="s">
        <v>61</v>
      </c>
    </row>
    <row r="2288" spans="1:4" ht="19.5" customHeight="1" x14ac:dyDescent="0.15">
      <c r="A2288" s="48">
        <v>23259</v>
      </c>
      <c r="B2288" s="48" t="s">
        <v>3433</v>
      </c>
      <c r="C2288" s="48" t="s">
        <v>3434</v>
      </c>
      <c r="D2288" s="48" t="s">
        <v>40</v>
      </c>
    </row>
    <row r="2289" spans="1:4" ht="19.5" customHeight="1" x14ac:dyDescent="0.15">
      <c r="A2289" s="48">
        <v>23260</v>
      </c>
      <c r="B2289" s="48" t="s">
        <v>538</v>
      </c>
      <c r="C2289" s="48" t="s">
        <v>3435</v>
      </c>
      <c r="D2289" s="48" t="s">
        <v>40</v>
      </c>
    </row>
    <row r="2290" spans="1:4" ht="19.5" customHeight="1" x14ac:dyDescent="0.15">
      <c r="A2290" s="48">
        <v>23261</v>
      </c>
      <c r="B2290" s="48" t="s">
        <v>1109</v>
      </c>
      <c r="C2290" s="48" t="s">
        <v>3436</v>
      </c>
      <c r="D2290" s="48" t="s">
        <v>40</v>
      </c>
    </row>
    <row r="2291" spans="1:4" ht="19.5" customHeight="1" x14ac:dyDescent="0.15">
      <c r="A2291" s="48">
        <v>23263</v>
      </c>
      <c r="B2291" s="48" t="s">
        <v>3419</v>
      </c>
      <c r="C2291" s="48" t="s">
        <v>3437</v>
      </c>
      <c r="D2291" s="48" t="s">
        <v>40</v>
      </c>
    </row>
    <row r="2292" spans="1:4" ht="19.5" customHeight="1" x14ac:dyDescent="0.15">
      <c r="A2292" s="48">
        <v>23264</v>
      </c>
      <c r="B2292" s="48" t="s">
        <v>3419</v>
      </c>
      <c r="C2292" s="48" t="s">
        <v>3438</v>
      </c>
      <c r="D2292" s="48" t="s">
        <v>40</v>
      </c>
    </row>
    <row r="2293" spans="1:4" ht="19.5" customHeight="1" x14ac:dyDescent="0.15">
      <c r="A2293" s="48">
        <v>23265</v>
      </c>
      <c r="B2293" s="48" t="s">
        <v>3439</v>
      </c>
      <c r="C2293" s="48" t="s">
        <v>3440</v>
      </c>
      <c r="D2293" s="48" t="s">
        <v>43</v>
      </c>
    </row>
    <row r="2294" spans="1:4" ht="19.5" customHeight="1" x14ac:dyDescent="0.15">
      <c r="A2294" s="48">
        <v>23266</v>
      </c>
      <c r="B2294" s="48" t="s">
        <v>1238</v>
      </c>
      <c r="C2294" s="48" t="s">
        <v>3441</v>
      </c>
      <c r="D2294" s="48" t="s">
        <v>38</v>
      </c>
    </row>
    <row r="2295" spans="1:4" ht="19.5" customHeight="1" x14ac:dyDescent="0.15">
      <c r="A2295" s="48">
        <v>23267</v>
      </c>
      <c r="B2295" s="48" t="s">
        <v>1238</v>
      </c>
      <c r="C2295" s="48" t="s">
        <v>3442</v>
      </c>
      <c r="D2295" s="48" t="s">
        <v>38</v>
      </c>
    </row>
    <row r="2296" spans="1:4" ht="19.5" customHeight="1" x14ac:dyDescent="0.15">
      <c r="A2296" s="48">
        <v>23268</v>
      </c>
      <c r="B2296" s="48" t="s">
        <v>1807</v>
      </c>
      <c r="C2296" s="48" t="s">
        <v>3443</v>
      </c>
      <c r="D2296" s="48" t="s">
        <v>38</v>
      </c>
    </row>
    <row r="2297" spans="1:4" ht="19.5" customHeight="1" x14ac:dyDescent="0.15">
      <c r="A2297" s="48">
        <v>23272</v>
      </c>
      <c r="B2297" s="48" t="s">
        <v>3444</v>
      </c>
      <c r="C2297" s="48" t="s">
        <v>3445</v>
      </c>
      <c r="D2297" s="48" t="s">
        <v>38</v>
      </c>
    </row>
    <row r="2298" spans="1:4" ht="19.5" customHeight="1" x14ac:dyDescent="0.15">
      <c r="A2298" s="48">
        <v>23273</v>
      </c>
      <c r="B2298" s="48" t="s">
        <v>1126</v>
      </c>
      <c r="C2298" s="48" t="s">
        <v>3446</v>
      </c>
      <c r="D2298" s="48" t="s">
        <v>43</v>
      </c>
    </row>
    <row r="2299" spans="1:4" ht="19.5" customHeight="1" x14ac:dyDescent="0.15">
      <c r="A2299" s="48">
        <v>23275</v>
      </c>
      <c r="B2299" s="48" t="s">
        <v>3447</v>
      </c>
      <c r="C2299" s="48" t="s">
        <v>3448</v>
      </c>
      <c r="D2299" s="48" t="s">
        <v>38</v>
      </c>
    </row>
    <row r="2300" spans="1:4" ht="19.5" customHeight="1" x14ac:dyDescent="0.15">
      <c r="A2300" s="48">
        <v>23276</v>
      </c>
      <c r="B2300" s="48" t="s">
        <v>3449</v>
      </c>
      <c r="C2300" s="48" t="s">
        <v>3450</v>
      </c>
      <c r="D2300" s="48" t="s">
        <v>40</v>
      </c>
    </row>
    <row r="2301" spans="1:4" ht="19.5" customHeight="1" x14ac:dyDescent="0.15">
      <c r="A2301" s="48">
        <v>23279</v>
      </c>
      <c r="B2301" s="48" t="s">
        <v>1938</v>
      </c>
      <c r="C2301" s="48" t="s">
        <v>2616</v>
      </c>
      <c r="D2301" s="48" t="s">
        <v>43</v>
      </c>
    </row>
    <row r="2302" spans="1:4" ht="19.5" customHeight="1" x14ac:dyDescent="0.15">
      <c r="A2302" s="48">
        <v>23280</v>
      </c>
      <c r="B2302" s="48" t="s">
        <v>3451</v>
      </c>
      <c r="C2302" s="48" t="s">
        <v>3452</v>
      </c>
      <c r="D2302" s="48" t="s">
        <v>43</v>
      </c>
    </row>
    <row r="2303" spans="1:4" ht="19.5" customHeight="1" x14ac:dyDescent="0.15">
      <c r="A2303" s="48">
        <v>23281</v>
      </c>
      <c r="B2303" s="48" t="s">
        <v>3453</v>
      </c>
      <c r="C2303" s="48" t="s">
        <v>3454</v>
      </c>
      <c r="D2303" s="48" t="s">
        <v>43</v>
      </c>
    </row>
    <row r="2304" spans="1:4" ht="19.5" customHeight="1" x14ac:dyDescent="0.15">
      <c r="A2304" s="48">
        <v>23282</v>
      </c>
      <c r="B2304" s="48" t="s">
        <v>3453</v>
      </c>
      <c r="C2304" s="48" t="s">
        <v>3455</v>
      </c>
      <c r="D2304" s="48" t="s">
        <v>43</v>
      </c>
    </row>
    <row r="2305" spans="1:4" ht="19.5" customHeight="1" x14ac:dyDescent="0.15">
      <c r="A2305" s="48">
        <v>23283</v>
      </c>
      <c r="B2305" s="48" t="s">
        <v>3453</v>
      </c>
      <c r="C2305" s="48" t="s">
        <v>3456</v>
      </c>
      <c r="D2305" s="48" t="s">
        <v>43</v>
      </c>
    </row>
    <row r="2306" spans="1:4" ht="19.5" customHeight="1" x14ac:dyDescent="0.15">
      <c r="A2306" s="48">
        <v>23284</v>
      </c>
      <c r="B2306" s="48" t="s">
        <v>3453</v>
      </c>
      <c r="C2306" s="48" t="s">
        <v>3457</v>
      </c>
      <c r="D2306" s="48" t="s">
        <v>43</v>
      </c>
    </row>
    <row r="2307" spans="1:4" ht="19.5" customHeight="1" x14ac:dyDescent="0.15">
      <c r="A2307" s="48">
        <v>23285</v>
      </c>
      <c r="B2307" s="48" t="s">
        <v>3458</v>
      </c>
      <c r="C2307" s="48" t="s">
        <v>3459</v>
      </c>
      <c r="D2307" s="48" t="s">
        <v>43</v>
      </c>
    </row>
    <row r="2308" spans="1:4" ht="19.5" customHeight="1" x14ac:dyDescent="0.15">
      <c r="A2308" s="48">
        <v>23286</v>
      </c>
      <c r="B2308" s="48" t="s">
        <v>3458</v>
      </c>
      <c r="C2308" s="48" t="s">
        <v>3460</v>
      </c>
      <c r="D2308" s="48" t="s">
        <v>43</v>
      </c>
    </row>
    <row r="2309" spans="1:4" ht="19.5" customHeight="1" x14ac:dyDescent="0.15">
      <c r="A2309" s="48">
        <v>23287</v>
      </c>
      <c r="B2309" s="48" t="s">
        <v>3458</v>
      </c>
      <c r="C2309" s="48" t="s">
        <v>3461</v>
      </c>
      <c r="D2309" s="48" t="s">
        <v>43</v>
      </c>
    </row>
    <row r="2310" spans="1:4" ht="19.5" customHeight="1" x14ac:dyDescent="0.15">
      <c r="A2310" s="48">
        <v>23288</v>
      </c>
      <c r="B2310" s="48" t="s">
        <v>3462</v>
      </c>
      <c r="C2310" s="48" t="s">
        <v>3463</v>
      </c>
      <c r="D2310" s="48" t="s">
        <v>43</v>
      </c>
    </row>
    <row r="2311" spans="1:4" ht="19.5" customHeight="1" x14ac:dyDescent="0.15">
      <c r="A2311" s="48">
        <v>23289</v>
      </c>
      <c r="B2311" s="48" t="s">
        <v>3462</v>
      </c>
      <c r="C2311" s="48" t="s">
        <v>3464</v>
      </c>
      <c r="D2311" s="48" t="s">
        <v>43</v>
      </c>
    </row>
    <row r="2312" spans="1:4" ht="19.5" customHeight="1" x14ac:dyDescent="0.15">
      <c r="A2312" s="48">
        <v>23290</v>
      </c>
      <c r="B2312" s="48" t="s">
        <v>3465</v>
      </c>
      <c r="C2312" s="48" t="s">
        <v>3466</v>
      </c>
      <c r="D2312" s="48" t="s">
        <v>43</v>
      </c>
    </row>
    <row r="2313" spans="1:4" ht="19.5" customHeight="1" x14ac:dyDescent="0.15">
      <c r="A2313" s="48">
        <v>23291</v>
      </c>
      <c r="B2313" s="48" t="s">
        <v>3465</v>
      </c>
      <c r="C2313" s="48" t="s">
        <v>3467</v>
      </c>
      <c r="D2313" s="48" t="s">
        <v>43</v>
      </c>
    </row>
    <row r="2314" spans="1:4" ht="19.5" customHeight="1" x14ac:dyDescent="0.15">
      <c r="A2314" s="48">
        <v>23292</v>
      </c>
      <c r="B2314" s="48" t="s">
        <v>3468</v>
      </c>
      <c r="C2314" s="48" t="s">
        <v>3469</v>
      </c>
      <c r="D2314" s="48" t="s">
        <v>40</v>
      </c>
    </row>
    <row r="2315" spans="1:4" ht="19.5" customHeight="1" x14ac:dyDescent="0.15">
      <c r="A2315" s="48">
        <v>23293</v>
      </c>
      <c r="B2315" s="48" t="s">
        <v>3255</v>
      </c>
      <c r="C2315" s="48" t="s">
        <v>3470</v>
      </c>
      <c r="D2315" s="48" t="s">
        <v>43</v>
      </c>
    </row>
    <row r="2316" spans="1:4" ht="19.5" customHeight="1" x14ac:dyDescent="0.15">
      <c r="A2316" s="48">
        <v>23294</v>
      </c>
      <c r="B2316" s="48" t="s">
        <v>667</v>
      </c>
      <c r="C2316" s="48" t="s">
        <v>3471</v>
      </c>
      <c r="D2316" s="48" t="s">
        <v>40</v>
      </c>
    </row>
    <row r="2317" spans="1:4" ht="19.5" customHeight="1" x14ac:dyDescent="0.15">
      <c r="A2317" s="48">
        <v>23295</v>
      </c>
      <c r="B2317" s="48" t="s">
        <v>667</v>
      </c>
      <c r="C2317" s="48" t="s">
        <v>3472</v>
      </c>
      <c r="D2317" s="48" t="s">
        <v>40</v>
      </c>
    </row>
    <row r="2318" spans="1:4" ht="19.5" customHeight="1" x14ac:dyDescent="0.15">
      <c r="A2318" s="48">
        <v>23296</v>
      </c>
      <c r="B2318" s="48" t="s">
        <v>667</v>
      </c>
      <c r="C2318" s="48" t="s">
        <v>3473</v>
      </c>
      <c r="D2318" s="48" t="s">
        <v>40</v>
      </c>
    </row>
    <row r="2319" spans="1:4" ht="19.5" customHeight="1" x14ac:dyDescent="0.15">
      <c r="A2319" s="48">
        <v>23298</v>
      </c>
      <c r="B2319" s="48" t="s">
        <v>3474</v>
      </c>
      <c r="C2319" s="48" t="s">
        <v>3475</v>
      </c>
      <c r="D2319" s="48" t="s">
        <v>40</v>
      </c>
    </row>
    <row r="2320" spans="1:4" ht="19.5" customHeight="1" x14ac:dyDescent="0.15">
      <c r="A2320" s="48">
        <v>23300</v>
      </c>
      <c r="B2320" s="48" t="s">
        <v>3255</v>
      </c>
      <c r="C2320" s="48" t="s">
        <v>3476</v>
      </c>
      <c r="D2320" s="48" t="s">
        <v>43</v>
      </c>
    </row>
    <row r="2321" spans="1:4" ht="19.5" customHeight="1" x14ac:dyDescent="0.15">
      <c r="A2321" s="48">
        <v>23301</v>
      </c>
      <c r="B2321" s="48" t="s">
        <v>2519</v>
      </c>
      <c r="C2321" s="48" t="s">
        <v>3477</v>
      </c>
      <c r="D2321" s="48" t="s">
        <v>40</v>
      </c>
    </row>
    <row r="2322" spans="1:4" ht="19.5" customHeight="1" x14ac:dyDescent="0.15">
      <c r="A2322" s="48">
        <v>23302</v>
      </c>
      <c r="B2322" s="48" t="s">
        <v>3478</v>
      </c>
      <c r="C2322" s="48" t="s">
        <v>3479</v>
      </c>
      <c r="D2322" s="48" t="s">
        <v>61</v>
      </c>
    </row>
    <row r="2323" spans="1:4" ht="19.5" customHeight="1" x14ac:dyDescent="0.15">
      <c r="A2323" s="48">
        <v>23305</v>
      </c>
      <c r="B2323" s="48" t="s">
        <v>3480</v>
      </c>
      <c r="C2323" s="48" t="s">
        <v>3481</v>
      </c>
      <c r="D2323" s="48" t="s">
        <v>38</v>
      </c>
    </row>
    <row r="2324" spans="1:4" ht="19.5" customHeight="1" x14ac:dyDescent="0.15">
      <c r="A2324" s="48">
        <v>23306</v>
      </c>
      <c r="B2324" s="48" t="s">
        <v>3480</v>
      </c>
      <c r="C2324" s="48" t="s">
        <v>3482</v>
      </c>
      <c r="D2324" s="48" t="s">
        <v>38</v>
      </c>
    </row>
    <row r="2325" spans="1:4" ht="19.5" customHeight="1" x14ac:dyDescent="0.15">
      <c r="A2325" s="48">
        <v>23307</v>
      </c>
      <c r="B2325" s="48" t="s">
        <v>3480</v>
      </c>
      <c r="C2325" s="48" t="s">
        <v>3483</v>
      </c>
      <c r="D2325" s="48" t="s">
        <v>38</v>
      </c>
    </row>
    <row r="2326" spans="1:4" ht="19.5" customHeight="1" x14ac:dyDescent="0.15">
      <c r="A2326" s="48">
        <v>23308</v>
      </c>
      <c r="B2326" s="48" t="s">
        <v>3484</v>
      </c>
      <c r="C2326" s="48" t="s">
        <v>3485</v>
      </c>
      <c r="D2326" s="48" t="s">
        <v>43</v>
      </c>
    </row>
    <row r="2327" spans="1:4" ht="19.5" customHeight="1" x14ac:dyDescent="0.15">
      <c r="A2327" s="48">
        <v>23309</v>
      </c>
      <c r="B2327" s="48" t="s">
        <v>3486</v>
      </c>
      <c r="C2327" s="48" t="s">
        <v>3487</v>
      </c>
      <c r="D2327" s="48" t="s">
        <v>43</v>
      </c>
    </row>
    <row r="2328" spans="1:4" ht="19.5" customHeight="1" x14ac:dyDescent="0.15">
      <c r="A2328" s="48">
        <v>23310</v>
      </c>
      <c r="B2328" s="48" t="s">
        <v>3486</v>
      </c>
      <c r="C2328" s="48" t="s">
        <v>3488</v>
      </c>
      <c r="D2328" s="48" t="s">
        <v>43</v>
      </c>
    </row>
    <row r="2329" spans="1:4" ht="19.5" customHeight="1" x14ac:dyDescent="0.15">
      <c r="A2329" s="48">
        <v>23311</v>
      </c>
      <c r="B2329" s="48" t="s">
        <v>3486</v>
      </c>
      <c r="C2329" s="48" t="s">
        <v>3489</v>
      </c>
      <c r="D2329" s="48" t="s">
        <v>43</v>
      </c>
    </row>
    <row r="2330" spans="1:4" ht="19.5" customHeight="1" x14ac:dyDescent="0.15">
      <c r="A2330" s="48">
        <v>23313</v>
      </c>
      <c r="B2330" s="48" t="s">
        <v>3490</v>
      </c>
      <c r="C2330" s="48" t="s">
        <v>3491</v>
      </c>
      <c r="D2330" s="48" t="s">
        <v>43</v>
      </c>
    </row>
    <row r="2331" spans="1:4" ht="19.5" customHeight="1" x14ac:dyDescent="0.15">
      <c r="A2331" s="48">
        <v>23314</v>
      </c>
      <c r="B2331" s="48" t="s">
        <v>3490</v>
      </c>
      <c r="C2331" s="48" t="s">
        <v>3492</v>
      </c>
      <c r="D2331" s="48" t="s">
        <v>43</v>
      </c>
    </row>
    <row r="2332" spans="1:4" ht="19.5" customHeight="1" x14ac:dyDescent="0.15">
      <c r="A2332" s="48">
        <v>23316</v>
      </c>
      <c r="B2332" s="48" t="s">
        <v>1030</v>
      </c>
      <c r="C2332" s="48" t="s">
        <v>3493</v>
      </c>
      <c r="D2332" s="48" t="s">
        <v>38</v>
      </c>
    </row>
    <row r="2333" spans="1:4" ht="19.5" customHeight="1" x14ac:dyDescent="0.15">
      <c r="A2333" s="48">
        <v>23317</v>
      </c>
      <c r="B2333" s="48" t="s">
        <v>1009</v>
      </c>
      <c r="C2333" s="48" t="s">
        <v>3494</v>
      </c>
      <c r="D2333" s="48" t="s">
        <v>40</v>
      </c>
    </row>
    <row r="2334" spans="1:4" ht="19.5" customHeight="1" x14ac:dyDescent="0.15">
      <c r="A2334" s="48">
        <v>23321</v>
      </c>
      <c r="B2334" s="48" t="s">
        <v>3495</v>
      </c>
      <c r="C2334" s="48" t="s">
        <v>71</v>
      </c>
      <c r="D2334" s="48" t="s">
        <v>43</v>
      </c>
    </row>
    <row r="2335" spans="1:4" ht="19.5" customHeight="1" x14ac:dyDescent="0.15">
      <c r="A2335" s="48">
        <v>23323</v>
      </c>
      <c r="B2335" s="48" t="s">
        <v>1030</v>
      </c>
      <c r="C2335" s="48" t="s">
        <v>3496</v>
      </c>
      <c r="D2335" s="48" t="s">
        <v>38</v>
      </c>
    </row>
    <row r="2336" spans="1:4" ht="19.5" customHeight="1" x14ac:dyDescent="0.15">
      <c r="A2336" s="48">
        <v>23324</v>
      </c>
      <c r="B2336" s="48" t="s">
        <v>505</v>
      </c>
      <c r="C2336" s="48" t="s">
        <v>3497</v>
      </c>
      <c r="D2336" s="48" t="s">
        <v>43</v>
      </c>
    </row>
    <row r="2337" spans="1:4" ht="19.5" customHeight="1" x14ac:dyDescent="0.15">
      <c r="A2337" s="48">
        <v>23325</v>
      </c>
      <c r="B2337" s="48" t="s">
        <v>505</v>
      </c>
      <c r="C2337" s="48" t="s">
        <v>3498</v>
      </c>
      <c r="D2337" s="48" t="s">
        <v>43</v>
      </c>
    </row>
    <row r="2338" spans="1:4" ht="19.5" customHeight="1" x14ac:dyDescent="0.15">
      <c r="A2338" s="48">
        <v>23326</v>
      </c>
      <c r="B2338" s="48" t="s">
        <v>3499</v>
      </c>
      <c r="C2338" s="48" t="s">
        <v>3500</v>
      </c>
      <c r="D2338" s="48" t="s">
        <v>43</v>
      </c>
    </row>
    <row r="2339" spans="1:4" ht="19.5" customHeight="1" x14ac:dyDescent="0.15">
      <c r="A2339" s="48">
        <v>23327</v>
      </c>
      <c r="B2339" s="48" t="s">
        <v>3499</v>
      </c>
      <c r="C2339" s="48" t="s">
        <v>3501</v>
      </c>
      <c r="D2339" s="48" t="s">
        <v>43</v>
      </c>
    </row>
    <row r="2340" spans="1:4" ht="19.5" customHeight="1" x14ac:dyDescent="0.15">
      <c r="A2340" s="48">
        <v>23328</v>
      </c>
      <c r="B2340" s="48" t="s">
        <v>2065</v>
      </c>
      <c r="C2340" s="48" t="s">
        <v>3502</v>
      </c>
      <c r="D2340" s="48" t="s">
        <v>38</v>
      </c>
    </row>
    <row r="2341" spans="1:4" ht="19.5" customHeight="1" x14ac:dyDescent="0.15">
      <c r="A2341" s="48">
        <v>23329</v>
      </c>
      <c r="B2341" s="48" t="s">
        <v>524</v>
      </c>
      <c r="C2341" s="48" t="s">
        <v>3503</v>
      </c>
      <c r="D2341" s="48" t="s">
        <v>40</v>
      </c>
    </row>
    <row r="2342" spans="1:4" ht="19.5" customHeight="1" x14ac:dyDescent="0.15">
      <c r="A2342" s="48">
        <v>23330</v>
      </c>
      <c r="B2342" s="48" t="s">
        <v>1346</v>
      </c>
      <c r="C2342" s="48" t="s">
        <v>3504</v>
      </c>
      <c r="D2342" s="48" t="s">
        <v>38</v>
      </c>
    </row>
    <row r="2343" spans="1:4" ht="19.5" customHeight="1" x14ac:dyDescent="0.15">
      <c r="A2343" s="48">
        <v>23331</v>
      </c>
      <c r="B2343" s="48" t="s">
        <v>3505</v>
      </c>
      <c r="C2343" s="48" t="s">
        <v>3506</v>
      </c>
      <c r="D2343" s="48" t="s">
        <v>43</v>
      </c>
    </row>
    <row r="2344" spans="1:4" ht="19.5" customHeight="1" x14ac:dyDescent="0.15">
      <c r="A2344" s="48">
        <v>23332</v>
      </c>
      <c r="B2344" s="48" t="s">
        <v>3505</v>
      </c>
      <c r="C2344" s="48" t="s">
        <v>3507</v>
      </c>
      <c r="D2344" s="48" t="s">
        <v>43</v>
      </c>
    </row>
    <row r="2345" spans="1:4" ht="19.5" customHeight="1" x14ac:dyDescent="0.15">
      <c r="A2345" s="48">
        <v>23335</v>
      </c>
      <c r="B2345" s="48" t="s">
        <v>3508</v>
      </c>
      <c r="C2345" s="48" t="s">
        <v>3509</v>
      </c>
      <c r="D2345" s="48" t="s">
        <v>43</v>
      </c>
    </row>
    <row r="2346" spans="1:4" ht="19.5" customHeight="1" x14ac:dyDescent="0.15">
      <c r="A2346" s="48">
        <v>23336</v>
      </c>
      <c r="B2346" s="48" t="s">
        <v>3508</v>
      </c>
      <c r="C2346" s="48" t="s">
        <v>3510</v>
      </c>
      <c r="D2346" s="48" t="s">
        <v>43</v>
      </c>
    </row>
    <row r="2347" spans="1:4" ht="19.5" customHeight="1" x14ac:dyDescent="0.15">
      <c r="A2347" s="48">
        <v>23339</v>
      </c>
      <c r="B2347" s="48" t="s">
        <v>3304</v>
      </c>
      <c r="C2347" s="48" t="s">
        <v>3511</v>
      </c>
      <c r="D2347" s="48" t="s">
        <v>43</v>
      </c>
    </row>
    <row r="2348" spans="1:4" ht="19.5" customHeight="1" x14ac:dyDescent="0.15">
      <c r="A2348" s="48">
        <v>23340</v>
      </c>
      <c r="B2348" s="48" t="s">
        <v>3512</v>
      </c>
      <c r="C2348" s="48" t="s">
        <v>3513</v>
      </c>
      <c r="D2348" s="48" t="s">
        <v>43</v>
      </c>
    </row>
    <row r="2349" spans="1:4" ht="19.5" customHeight="1" x14ac:dyDescent="0.15">
      <c r="A2349" s="48">
        <v>23341</v>
      </c>
      <c r="B2349" s="48" t="s">
        <v>3512</v>
      </c>
      <c r="C2349" s="48" t="s">
        <v>3514</v>
      </c>
      <c r="D2349" s="48" t="s">
        <v>43</v>
      </c>
    </row>
    <row r="2350" spans="1:4" ht="19.5" customHeight="1" x14ac:dyDescent="0.15">
      <c r="A2350" s="48">
        <v>23344</v>
      </c>
      <c r="B2350" s="48" t="s">
        <v>1405</v>
      </c>
      <c r="C2350" s="48" t="s">
        <v>3515</v>
      </c>
      <c r="D2350" s="48" t="s">
        <v>38</v>
      </c>
    </row>
    <row r="2351" spans="1:4" ht="19.5" customHeight="1" x14ac:dyDescent="0.15">
      <c r="A2351" s="48">
        <v>23346</v>
      </c>
      <c r="B2351" s="48" t="s">
        <v>1659</v>
      </c>
      <c r="C2351" s="48" t="s">
        <v>3516</v>
      </c>
      <c r="D2351" s="48" t="s">
        <v>43</v>
      </c>
    </row>
    <row r="2352" spans="1:4" ht="19.5" customHeight="1" x14ac:dyDescent="0.15">
      <c r="A2352" s="48">
        <v>23348</v>
      </c>
      <c r="B2352" s="48" t="s">
        <v>3517</v>
      </c>
      <c r="C2352" s="48" t="s">
        <v>3518</v>
      </c>
      <c r="D2352" s="48" t="s">
        <v>38</v>
      </c>
    </row>
    <row r="2353" spans="1:4" ht="19.5" customHeight="1" x14ac:dyDescent="0.15">
      <c r="A2353" s="48">
        <v>23352</v>
      </c>
      <c r="B2353" s="48" t="s">
        <v>3519</v>
      </c>
      <c r="C2353" s="48" t="s">
        <v>3520</v>
      </c>
      <c r="D2353" s="48" t="s">
        <v>61</v>
      </c>
    </row>
    <row r="2354" spans="1:4" ht="19.5" customHeight="1" x14ac:dyDescent="0.15">
      <c r="A2354" s="48">
        <v>23353</v>
      </c>
      <c r="B2354" s="48" t="s">
        <v>3521</v>
      </c>
      <c r="C2354" s="48" t="s">
        <v>3522</v>
      </c>
      <c r="D2354" s="48" t="s">
        <v>43</v>
      </c>
    </row>
    <row r="2355" spans="1:4" ht="19.5" customHeight="1" x14ac:dyDescent="0.15">
      <c r="A2355" s="48">
        <v>23355</v>
      </c>
      <c r="B2355" s="48" t="s">
        <v>3319</v>
      </c>
      <c r="C2355" s="48" t="s">
        <v>3523</v>
      </c>
      <c r="D2355" s="48" t="s">
        <v>43</v>
      </c>
    </row>
    <row r="2356" spans="1:4" ht="19.5" customHeight="1" x14ac:dyDescent="0.15">
      <c r="A2356" s="48">
        <v>23356</v>
      </c>
      <c r="B2356" s="48" t="s">
        <v>3319</v>
      </c>
      <c r="C2356" s="48" t="s">
        <v>3524</v>
      </c>
      <c r="D2356" s="48" t="s">
        <v>43</v>
      </c>
    </row>
    <row r="2357" spans="1:4" ht="19.5" customHeight="1" x14ac:dyDescent="0.15">
      <c r="A2357" s="48">
        <v>23357</v>
      </c>
      <c r="B2357" s="48" t="s">
        <v>1876</v>
      </c>
      <c r="C2357" s="48" t="s">
        <v>3525</v>
      </c>
      <c r="D2357" s="48" t="s">
        <v>38</v>
      </c>
    </row>
    <row r="2358" spans="1:4" ht="19.5" customHeight="1" x14ac:dyDescent="0.15">
      <c r="A2358" s="48">
        <v>23359</v>
      </c>
      <c r="B2358" s="48" t="s">
        <v>3526</v>
      </c>
      <c r="C2358" s="48" t="s">
        <v>3527</v>
      </c>
      <c r="D2358" s="48" t="s">
        <v>40</v>
      </c>
    </row>
    <row r="2359" spans="1:4" ht="19.5" customHeight="1" x14ac:dyDescent="0.15">
      <c r="A2359" s="48">
        <v>23360</v>
      </c>
      <c r="B2359" s="48" t="s">
        <v>3528</v>
      </c>
      <c r="C2359" s="48" t="s">
        <v>3529</v>
      </c>
      <c r="D2359" s="48" t="s">
        <v>43</v>
      </c>
    </row>
    <row r="2360" spans="1:4" ht="19.5" customHeight="1" x14ac:dyDescent="0.15">
      <c r="A2360" s="48">
        <v>23361</v>
      </c>
      <c r="B2360" s="48" t="s">
        <v>3528</v>
      </c>
      <c r="C2360" s="48" t="s">
        <v>3530</v>
      </c>
      <c r="D2360" s="48" t="s">
        <v>43</v>
      </c>
    </row>
    <row r="2361" spans="1:4" ht="19.5" customHeight="1" x14ac:dyDescent="0.15">
      <c r="A2361" s="48">
        <v>23362</v>
      </c>
      <c r="B2361" s="48" t="s">
        <v>3163</v>
      </c>
      <c r="C2361" s="48" t="s">
        <v>3531</v>
      </c>
      <c r="D2361" s="48" t="s">
        <v>43</v>
      </c>
    </row>
    <row r="2362" spans="1:4" ht="19.5" customHeight="1" x14ac:dyDescent="0.15">
      <c r="A2362" s="48">
        <v>23363</v>
      </c>
      <c r="B2362" s="48" t="s">
        <v>1356</v>
      </c>
      <c r="C2362" s="48" t="s">
        <v>3532</v>
      </c>
      <c r="D2362" s="48" t="s">
        <v>40</v>
      </c>
    </row>
    <row r="2363" spans="1:4" ht="19.5" customHeight="1" x14ac:dyDescent="0.15">
      <c r="A2363" s="48">
        <v>23364</v>
      </c>
      <c r="B2363" s="48" t="s">
        <v>3174</v>
      </c>
      <c r="C2363" s="48" t="s">
        <v>3533</v>
      </c>
      <c r="D2363" s="48" t="s">
        <v>43</v>
      </c>
    </row>
    <row r="2364" spans="1:4" ht="19.5" customHeight="1" x14ac:dyDescent="0.15">
      <c r="A2364" s="48">
        <v>23365</v>
      </c>
      <c r="B2364" s="48" t="s">
        <v>3534</v>
      </c>
      <c r="C2364" s="48" t="s">
        <v>3535</v>
      </c>
      <c r="D2364" s="48" t="s">
        <v>38</v>
      </c>
    </row>
    <row r="2365" spans="1:4" ht="19.5" customHeight="1" x14ac:dyDescent="0.15">
      <c r="A2365" s="48">
        <v>23366</v>
      </c>
      <c r="B2365" s="48" t="s">
        <v>932</v>
      </c>
      <c r="C2365" s="48" t="s">
        <v>3536</v>
      </c>
      <c r="D2365" s="48" t="s">
        <v>40</v>
      </c>
    </row>
    <row r="2366" spans="1:4" ht="19.5" customHeight="1" x14ac:dyDescent="0.15">
      <c r="A2366" s="48">
        <v>23367</v>
      </c>
      <c r="B2366" s="48" t="s">
        <v>3537</v>
      </c>
      <c r="C2366" s="48" t="s">
        <v>3538</v>
      </c>
      <c r="D2366" s="48" t="s">
        <v>40</v>
      </c>
    </row>
    <row r="2367" spans="1:4" ht="19.5" customHeight="1" x14ac:dyDescent="0.15">
      <c r="A2367" s="48">
        <v>23368</v>
      </c>
      <c r="B2367" s="48" t="s">
        <v>3539</v>
      </c>
      <c r="C2367" s="48" t="s">
        <v>3540</v>
      </c>
      <c r="D2367" s="48" t="s">
        <v>40</v>
      </c>
    </row>
    <row r="2368" spans="1:4" ht="19.5" customHeight="1" x14ac:dyDescent="0.15">
      <c r="A2368" s="48">
        <v>23370</v>
      </c>
      <c r="B2368" s="48" t="s">
        <v>3541</v>
      </c>
      <c r="C2368" s="48" t="s">
        <v>3542</v>
      </c>
      <c r="D2368" s="48" t="s">
        <v>38</v>
      </c>
    </row>
    <row r="2369" spans="1:4" ht="19.5" customHeight="1" x14ac:dyDescent="0.15">
      <c r="A2369" s="48">
        <v>23371</v>
      </c>
      <c r="B2369" s="48" t="s">
        <v>3541</v>
      </c>
      <c r="C2369" s="48" t="s">
        <v>3543</v>
      </c>
      <c r="D2369" s="48" t="s">
        <v>38</v>
      </c>
    </row>
    <row r="2370" spans="1:4" ht="19.5" customHeight="1" x14ac:dyDescent="0.15">
      <c r="A2370" s="48">
        <v>23372</v>
      </c>
      <c r="B2370" s="48" t="s">
        <v>3544</v>
      </c>
      <c r="C2370" s="48" t="s">
        <v>3545</v>
      </c>
      <c r="D2370" s="48" t="s">
        <v>61</v>
      </c>
    </row>
    <row r="2371" spans="1:4" ht="19.5" customHeight="1" x14ac:dyDescent="0.15">
      <c r="A2371" s="48">
        <v>23374</v>
      </c>
      <c r="B2371" s="48" t="s">
        <v>3546</v>
      </c>
      <c r="C2371" s="48" t="s">
        <v>3547</v>
      </c>
      <c r="D2371" s="48" t="s">
        <v>40</v>
      </c>
    </row>
    <row r="2372" spans="1:4" ht="19.5" customHeight="1" x14ac:dyDescent="0.15">
      <c r="A2372" s="48">
        <v>23375</v>
      </c>
      <c r="B2372" s="48" t="s">
        <v>2903</v>
      </c>
      <c r="C2372" s="48" t="s">
        <v>3548</v>
      </c>
      <c r="D2372" s="48" t="s">
        <v>40</v>
      </c>
    </row>
    <row r="2373" spans="1:4" ht="19.5" customHeight="1" x14ac:dyDescent="0.15">
      <c r="A2373" s="48">
        <v>23376</v>
      </c>
      <c r="B2373" s="48" t="s">
        <v>3549</v>
      </c>
      <c r="C2373" s="48" t="s">
        <v>3550</v>
      </c>
      <c r="D2373" s="48" t="s">
        <v>40</v>
      </c>
    </row>
    <row r="2374" spans="1:4" ht="19.5" customHeight="1" x14ac:dyDescent="0.15">
      <c r="A2374" s="48">
        <v>23378</v>
      </c>
      <c r="B2374" s="48" t="s">
        <v>3551</v>
      </c>
      <c r="C2374" s="48" t="s">
        <v>3552</v>
      </c>
      <c r="D2374" s="48" t="s">
        <v>43</v>
      </c>
    </row>
    <row r="2375" spans="1:4" ht="19.5" customHeight="1" x14ac:dyDescent="0.15">
      <c r="A2375" s="48">
        <v>23379</v>
      </c>
      <c r="B2375" s="48" t="s">
        <v>3551</v>
      </c>
      <c r="C2375" s="48" t="s">
        <v>3553</v>
      </c>
      <c r="D2375" s="48" t="s">
        <v>43</v>
      </c>
    </row>
    <row r="2376" spans="1:4" ht="19.5" customHeight="1" x14ac:dyDescent="0.15">
      <c r="A2376" s="48">
        <v>23380</v>
      </c>
      <c r="B2376" s="48" t="s">
        <v>3554</v>
      </c>
      <c r="C2376" s="48" t="s">
        <v>3555</v>
      </c>
      <c r="D2376" s="48" t="s">
        <v>43</v>
      </c>
    </row>
    <row r="2377" spans="1:4" ht="19.5" customHeight="1" x14ac:dyDescent="0.15">
      <c r="A2377" s="48">
        <v>23381</v>
      </c>
      <c r="B2377" s="48" t="s">
        <v>3556</v>
      </c>
      <c r="C2377" s="48" t="s">
        <v>3557</v>
      </c>
      <c r="D2377" s="48" t="s">
        <v>43</v>
      </c>
    </row>
    <row r="2378" spans="1:4" ht="19.5" customHeight="1" x14ac:dyDescent="0.15">
      <c r="A2378" s="48">
        <v>23382</v>
      </c>
      <c r="B2378" s="48" t="s">
        <v>3558</v>
      </c>
      <c r="C2378" s="48" t="s">
        <v>3559</v>
      </c>
      <c r="D2378" s="48" t="s">
        <v>38</v>
      </c>
    </row>
    <row r="2379" spans="1:4" ht="19.5" customHeight="1" x14ac:dyDescent="0.15">
      <c r="A2379" s="48">
        <v>23384</v>
      </c>
      <c r="B2379" s="48" t="s">
        <v>1967</v>
      </c>
      <c r="C2379" s="48" t="s">
        <v>3560</v>
      </c>
      <c r="D2379" s="48" t="s">
        <v>43</v>
      </c>
    </row>
    <row r="2380" spans="1:4" ht="19.5" customHeight="1" x14ac:dyDescent="0.15">
      <c r="A2380" s="48">
        <v>23385</v>
      </c>
      <c r="B2380" s="48" t="s">
        <v>1967</v>
      </c>
      <c r="C2380" s="48" t="s">
        <v>3561</v>
      </c>
      <c r="D2380" s="48" t="s">
        <v>43</v>
      </c>
    </row>
    <row r="2381" spans="1:4" ht="19.5" customHeight="1" x14ac:dyDescent="0.15">
      <c r="A2381" s="48">
        <v>23386</v>
      </c>
      <c r="B2381" s="48" t="s">
        <v>3562</v>
      </c>
      <c r="C2381" s="48" t="s">
        <v>3563</v>
      </c>
      <c r="D2381" s="48" t="s">
        <v>61</v>
      </c>
    </row>
    <row r="2382" spans="1:4" ht="19.5" customHeight="1" x14ac:dyDescent="0.15">
      <c r="A2382" s="48">
        <v>23388</v>
      </c>
      <c r="B2382" s="48" t="s">
        <v>2589</v>
      </c>
      <c r="C2382" s="48" t="s">
        <v>3564</v>
      </c>
      <c r="D2382" s="48" t="s">
        <v>38</v>
      </c>
    </row>
    <row r="2383" spans="1:4" ht="19.5" customHeight="1" x14ac:dyDescent="0.15">
      <c r="A2383" s="48">
        <v>23389</v>
      </c>
      <c r="B2383" s="48" t="s">
        <v>416</v>
      </c>
      <c r="C2383" s="48" t="s">
        <v>72</v>
      </c>
      <c r="D2383" s="48" t="s">
        <v>38</v>
      </c>
    </row>
    <row r="2384" spans="1:4" ht="19.5" customHeight="1" x14ac:dyDescent="0.15">
      <c r="A2384" s="48">
        <v>23390</v>
      </c>
      <c r="B2384" s="48" t="s">
        <v>3565</v>
      </c>
      <c r="C2384" s="48" t="s">
        <v>3566</v>
      </c>
      <c r="D2384" s="48" t="s">
        <v>41</v>
      </c>
    </row>
    <row r="2385" spans="1:4" ht="19.5" customHeight="1" x14ac:dyDescent="0.15">
      <c r="A2385" s="48">
        <v>23394</v>
      </c>
      <c r="B2385" s="48" t="s">
        <v>3567</v>
      </c>
      <c r="C2385" s="48" t="s">
        <v>3568</v>
      </c>
      <c r="D2385" s="48" t="s">
        <v>43</v>
      </c>
    </row>
    <row r="2386" spans="1:4" ht="19.5" customHeight="1" x14ac:dyDescent="0.15">
      <c r="A2386" s="48">
        <v>23395</v>
      </c>
      <c r="B2386" s="48" t="s">
        <v>3567</v>
      </c>
      <c r="C2386" s="48" t="s">
        <v>3569</v>
      </c>
      <c r="D2386" s="48" t="s">
        <v>43</v>
      </c>
    </row>
    <row r="2387" spans="1:4" ht="19.5" customHeight="1" x14ac:dyDescent="0.15">
      <c r="A2387" s="48">
        <v>23397</v>
      </c>
      <c r="B2387" s="48" t="s">
        <v>3082</v>
      </c>
      <c r="C2387" s="48" t="s">
        <v>3570</v>
      </c>
      <c r="D2387" s="48" t="s">
        <v>43</v>
      </c>
    </row>
    <row r="2388" spans="1:4" ht="19.5" customHeight="1" x14ac:dyDescent="0.15">
      <c r="A2388" s="48">
        <v>23398</v>
      </c>
      <c r="B2388" s="48" t="s">
        <v>110</v>
      </c>
      <c r="C2388" s="48" t="s">
        <v>3571</v>
      </c>
      <c r="D2388" s="48" t="s">
        <v>38</v>
      </c>
    </row>
    <row r="2389" spans="1:4" ht="19.5" customHeight="1" x14ac:dyDescent="0.15">
      <c r="A2389" s="48">
        <v>23399</v>
      </c>
      <c r="B2389" s="48" t="s">
        <v>2672</v>
      </c>
      <c r="C2389" s="48" t="s">
        <v>3572</v>
      </c>
      <c r="D2389" s="48" t="s">
        <v>43</v>
      </c>
    </row>
    <row r="2390" spans="1:4" ht="19.5" customHeight="1" x14ac:dyDescent="0.15">
      <c r="A2390" s="48">
        <v>23400</v>
      </c>
      <c r="B2390" s="48" t="s">
        <v>695</v>
      </c>
      <c r="C2390" s="48" t="s">
        <v>3573</v>
      </c>
      <c r="D2390" s="48" t="s">
        <v>43</v>
      </c>
    </row>
    <row r="2391" spans="1:4" ht="19.5" customHeight="1" x14ac:dyDescent="0.15">
      <c r="A2391" s="48">
        <v>23401</v>
      </c>
      <c r="B2391" s="48" t="s">
        <v>3417</v>
      </c>
      <c r="C2391" s="48" t="s">
        <v>3574</v>
      </c>
      <c r="D2391" s="48" t="s">
        <v>40</v>
      </c>
    </row>
    <row r="2392" spans="1:4" ht="19.5" customHeight="1" x14ac:dyDescent="0.15">
      <c r="A2392" s="48">
        <v>23402</v>
      </c>
      <c r="B2392" s="48" t="s">
        <v>3417</v>
      </c>
      <c r="C2392" s="48" t="s">
        <v>3575</v>
      </c>
      <c r="D2392" s="48" t="s">
        <v>40</v>
      </c>
    </row>
    <row r="2393" spans="1:4" ht="19.5" customHeight="1" x14ac:dyDescent="0.15">
      <c r="A2393" s="48">
        <v>23403</v>
      </c>
      <c r="B2393" s="48" t="s">
        <v>3421</v>
      </c>
      <c r="C2393" s="48" t="s">
        <v>3576</v>
      </c>
      <c r="D2393" s="48" t="s">
        <v>61</v>
      </c>
    </row>
    <row r="2394" spans="1:4" ht="19.5" customHeight="1" x14ac:dyDescent="0.15">
      <c r="A2394" s="48">
        <v>23405</v>
      </c>
      <c r="B2394" s="48" t="s">
        <v>3577</v>
      </c>
      <c r="C2394" s="48" t="s">
        <v>3578</v>
      </c>
      <c r="D2394" s="48" t="s">
        <v>61</v>
      </c>
    </row>
    <row r="2395" spans="1:4" ht="19.5" customHeight="1" x14ac:dyDescent="0.15">
      <c r="A2395" s="48">
        <v>23407</v>
      </c>
      <c r="B2395" s="48" t="s">
        <v>3577</v>
      </c>
      <c r="C2395" s="48" t="s">
        <v>3579</v>
      </c>
      <c r="D2395" s="48" t="s">
        <v>61</v>
      </c>
    </row>
    <row r="2396" spans="1:4" ht="19.5" customHeight="1" x14ac:dyDescent="0.15">
      <c r="A2396" s="48">
        <v>23410</v>
      </c>
      <c r="B2396" s="48" t="s">
        <v>3580</v>
      </c>
      <c r="C2396" s="48" t="s">
        <v>3581</v>
      </c>
      <c r="D2396" s="48" t="s">
        <v>61</v>
      </c>
    </row>
    <row r="2397" spans="1:4" ht="19.5" customHeight="1" x14ac:dyDescent="0.15">
      <c r="A2397" s="48">
        <v>23411</v>
      </c>
      <c r="B2397" s="48" t="s">
        <v>3580</v>
      </c>
      <c r="C2397" s="48" t="s">
        <v>3582</v>
      </c>
      <c r="D2397" s="48" t="s">
        <v>61</v>
      </c>
    </row>
    <row r="2398" spans="1:4" ht="19.5" customHeight="1" x14ac:dyDescent="0.15">
      <c r="A2398" s="48">
        <v>23413</v>
      </c>
      <c r="B2398" s="48" t="s">
        <v>3583</v>
      </c>
      <c r="C2398" s="48" t="s">
        <v>3584</v>
      </c>
      <c r="D2398" s="48" t="s">
        <v>38</v>
      </c>
    </row>
    <row r="2399" spans="1:4" ht="19.5" customHeight="1" x14ac:dyDescent="0.15">
      <c r="A2399" s="48">
        <v>23414</v>
      </c>
      <c r="B2399" s="48" t="s">
        <v>3585</v>
      </c>
      <c r="C2399" s="48" t="s">
        <v>3586</v>
      </c>
      <c r="D2399" s="48" t="s">
        <v>43</v>
      </c>
    </row>
    <row r="2400" spans="1:4" ht="19.5" customHeight="1" x14ac:dyDescent="0.15">
      <c r="A2400" s="48">
        <v>23415</v>
      </c>
      <c r="B2400" s="48" t="s">
        <v>3587</v>
      </c>
      <c r="C2400" s="48" t="s">
        <v>3588</v>
      </c>
      <c r="D2400" s="48" t="s">
        <v>43</v>
      </c>
    </row>
    <row r="2401" spans="1:4" ht="19.5" customHeight="1" x14ac:dyDescent="0.15">
      <c r="A2401" s="48">
        <v>23416</v>
      </c>
      <c r="B2401" s="48" t="s">
        <v>3587</v>
      </c>
      <c r="C2401" s="48" t="s">
        <v>3589</v>
      </c>
      <c r="D2401" s="48" t="s">
        <v>43</v>
      </c>
    </row>
    <row r="2402" spans="1:4" ht="19.5" customHeight="1" x14ac:dyDescent="0.15">
      <c r="A2402" s="48">
        <v>23418</v>
      </c>
      <c r="B2402" s="48" t="s">
        <v>3587</v>
      </c>
      <c r="C2402" s="48" t="s">
        <v>3590</v>
      </c>
      <c r="D2402" s="48" t="s">
        <v>43</v>
      </c>
    </row>
    <row r="2403" spans="1:4" ht="19.5" customHeight="1" x14ac:dyDescent="0.15">
      <c r="A2403" s="48">
        <v>23419</v>
      </c>
      <c r="B2403" s="48" t="s">
        <v>1277</v>
      </c>
      <c r="C2403" s="48" t="s">
        <v>3591</v>
      </c>
      <c r="D2403" s="48" t="s">
        <v>38</v>
      </c>
    </row>
    <row r="2404" spans="1:4" ht="19.5" customHeight="1" x14ac:dyDescent="0.15">
      <c r="A2404" s="48">
        <v>23420</v>
      </c>
      <c r="B2404" s="48" t="s">
        <v>1217</v>
      </c>
      <c r="C2404" s="48" t="s">
        <v>3592</v>
      </c>
      <c r="D2404" s="48" t="s">
        <v>40</v>
      </c>
    </row>
    <row r="2405" spans="1:4" ht="19.5" customHeight="1" x14ac:dyDescent="0.15">
      <c r="A2405" s="48">
        <v>23421</v>
      </c>
      <c r="B2405" s="48" t="s">
        <v>449</v>
      </c>
      <c r="C2405" s="48" t="s">
        <v>3593</v>
      </c>
      <c r="D2405" s="48" t="s">
        <v>41</v>
      </c>
    </row>
    <row r="2406" spans="1:4" ht="19.5" customHeight="1" x14ac:dyDescent="0.15">
      <c r="A2406" s="48">
        <v>23423</v>
      </c>
      <c r="B2406" s="48" t="s">
        <v>3594</v>
      </c>
      <c r="C2406" s="48" t="s">
        <v>3595</v>
      </c>
      <c r="D2406" s="48" t="s">
        <v>40</v>
      </c>
    </row>
    <row r="2407" spans="1:4" ht="19.5" customHeight="1" x14ac:dyDescent="0.15">
      <c r="A2407" s="48">
        <v>23425</v>
      </c>
      <c r="B2407" s="48" t="s">
        <v>3371</v>
      </c>
      <c r="C2407" s="48" t="s">
        <v>3596</v>
      </c>
      <c r="D2407" s="48" t="s">
        <v>43</v>
      </c>
    </row>
    <row r="2408" spans="1:4" ht="19.5" customHeight="1" x14ac:dyDescent="0.15">
      <c r="A2408" s="48">
        <v>23427</v>
      </c>
      <c r="B2408" s="48" t="s">
        <v>3597</v>
      </c>
      <c r="C2408" s="48" t="s">
        <v>3598</v>
      </c>
      <c r="D2408" s="48" t="s">
        <v>54</v>
      </c>
    </row>
    <row r="2409" spans="1:4" ht="19.5" customHeight="1" x14ac:dyDescent="0.15">
      <c r="A2409" s="48">
        <v>23430</v>
      </c>
      <c r="B2409" s="48" t="s">
        <v>1030</v>
      </c>
      <c r="C2409" s="48" t="s">
        <v>3599</v>
      </c>
      <c r="D2409" s="48" t="s">
        <v>38</v>
      </c>
    </row>
    <row r="2410" spans="1:4" ht="19.5" customHeight="1" x14ac:dyDescent="0.15">
      <c r="A2410" s="48">
        <v>23431</v>
      </c>
      <c r="B2410" s="48" t="s">
        <v>1030</v>
      </c>
      <c r="C2410" s="48" t="s">
        <v>3600</v>
      </c>
      <c r="D2410" s="48" t="s">
        <v>38</v>
      </c>
    </row>
    <row r="2411" spans="1:4" ht="19.5" customHeight="1" x14ac:dyDescent="0.15">
      <c r="A2411" s="48">
        <v>23432</v>
      </c>
      <c r="B2411" s="48" t="s">
        <v>3601</v>
      </c>
      <c r="C2411" s="48" t="s">
        <v>3602</v>
      </c>
      <c r="D2411" s="48" t="s">
        <v>38</v>
      </c>
    </row>
    <row r="2412" spans="1:4" ht="19.5" customHeight="1" x14ac:dyDescent="0.15">
      <c r="A2412" s="48">
        <v>23433</v>
      </c>
      <c r="B2412" s="48" t="s">
        <v>344</v>
      </c>
      <c r="C2412" s="48" t="s">
        <v>3603</v>
      </c>
      <c r="D2412" s="48" t="s">
        <v>43</v>
      </c>
    </row>
    <row r="2413" spans="1:4" ht="19.5" customHeight="1" x14ac:dyDescent="0.15">
      <c r="A2413" s="48">
        <v>23434</v>
      </c>
      <c r="B2413" s="48" t="s">
        <v>505</v>
      </c>
      <c r="C2413" s="48" t="s">
        <v>3604</v>
      </c>
      <c r="D2413" s="48" t="s">
        <v>43</v>
      </c>
    </row>
    <row r="2414" spans="1:4" ht="19.5" customHeight="1" x14ac:dyDescent="0.15">
      <c r="A2414" s="48">
        <v>23435</v>
      </c>
      <c r="B2414" s="48" t="s">
        <v>3605</v>
      </c>
      <c r="C2414" s="48" t="s">
        <v>3606</v>
      </c>
      <c r="D2414" s="48" t="s">
        <v>40</v>
      </c>
    </row>
    <row r="2415" spans="1:4" ht="19.5" customHeight="1" x14ac:dyDescent="0.15">
      <c r="A2415" s="48">
        <v>23436</v>
      </c>
      <c r="B2415" s="48" t="s">
        <v>3605</v>
      </c>
      <c r="C2415" s="48" t="s">
        <v>3607</v>
      </c>
      <c r="D2415" s="48" t="s">
        <v>40</v>
      </c>
    </row>
    <row r="2416" spans="1:4" ht="19.5" customHeight="1" x14ac:dyDescent="0.15">
      <c r="A2416" s="48">
        <v>23437</v>
      </c>
      <c r="B2416" s="48" t="s">
        <v>3089</v>
      </c>
      <c r="C2416" s="48" t="s">
        <v>3608</v>
      </c>
      <c r="D2416" s="48" t="s">
        <v>43</v>
      </c>
    </row>
    <row r="2417" spans="1:4" ht="19.5" customHeight="1" x14ac:dyDescent="0.15">
      <c r="A2417" s="48">
        <v>23438</v>
      </c>
      <c r="B2417" s="48" t="s">
        <v>1568</v>
      </c>
      <c r="C2417" s="48" t="s">
        <v>3609</v>
      </c>
      <c r="D2417" s="48" t="s">
        <v>43</v>
      </c>
    </row>
    <row r="2418" spans="1:4" ht="19.5" customHeight="1" x14ac:dyDescent="0.15">
      <c r="A2418" s="48">
        <v>23439</v>
      </c>
      <c r="B2418" s="48" t="s">
        <v>3610</v>
      </c>
      <c r="C2418" s="48" t="s">
        <v>3611</v>
      </c>
      <c r="D2418" s="48" t="s">
        <v>43</v>
      </c>
    </row>
    <row r="2419" spans="1:4" ht="19.5" customHeight="1" x14ac:dyDescent="0.15">
      <c r="A2419" s="48">
        <v>23440</v>
      </c>
      <c r="B2419" s="48" t="s">
        <v>3610</v>
      </c>
      <c r="C2419" s="48" t="s">
        <v>3612</v>
      </c>
      <c r="D2419" s="48" t="s">
        <v>43</v>
      </c>
    </row>
    <row r="2420" spans="1:4" ht="19.5" customHeight="1" x14ac:dyDescent="0.15">
      <c r="A2420" s="48">
        <v>23441</v>
      </c>
      <c r="B2420" s="48" t="s">
        <v>3613</v>
      </c>
      <c r="C2420" s="48" t="s">
        <v>3614</v>
      </c>
      <c r="D2420" s="48" t="s">
        <v>43</v>
      </c>
    </row>
    <row r="2421" spans="1:4" ht="19.5" customHeight="1" x14ac:dyDescent="0.15">
      <c r="A2421" s="48">
        <v>23442</v>
      </c>
      <c r="B2421" s="48" t="s">
        <v>3615</v>
      </c>
      <c r="C2421" s="48" t="s">
        <v>3616</v>
      </c>
      <c r="D2421" s="48" t="s">
        <v>61</v>
      </c>
    </row>
    <row r="2422" spans="1:4" ht="19.5" customHeight="1" x14ac:dyDescent="0.15">
      <c r="A2422" s="48">
        <v>23443</v>
      </c>
      <c r="B2422" s="48" t="s">
        <v>52</v>
      </c>
      <c r="C2422" s="48" t="s">
        <v>3617</v>
      </c>
      <c r="D2422" s="48" t="s">
        <v>41</v>
      </c>
    </row>
    <row r="2423" spans="1:4" ht="19.5" customHeight="1" x14ac:dyDescent="0.15">
      <c r="A2423" s="48">
        <v>23444</v>
      </c>
      <c r="B2423" s="48" t="s">
        <v>1299</v>
      </c>
      <c r="C2423" s="48" t="s">
        <v>3618</v>
      </c>
      <c r="D2423" s="48" t="s">
        <v>38</v>
      </c>
    </row>
    <row r="2424" spans="1:4" ht="19.5" customHeight="1" x14ac:dyDescent="0.15">
      <c r="A2424" s="48">
        <v>23445</v>
      </c>
      <c r="B2424" s="48" t="s">
        <v>1967</v>
      </c>
      <c r="C2424" s="48" t="s">
        <v>3619</v>
      </c>
      <c r="D2424" s="48" t="s">
        <v>43</v>
      </c>
    </row>
    <row r="2425" spans="1:4" ht="19.5" customHeight="1" x14ac:dyDescent="0.15">
      <c r="A2425" s="48">
        <v>23446</v>
      </c>
      <c r="B2425" s="48" t="s">
        <v>883</v>
      </c>
      <c r="C2425" s="48" t="s">
        <v>3620</v>
      </c>
      <c r="D2425" s="48" t="s">
        <v>38</v>
      </c>
    </row>
    <row r="2426" spans="1:4" ht="19.5" customHeight="1" x14ac:dyDescent="0.15">
      <c r="A2426" s="48">
        <v>23447</v>
      </c>
      <c r="B2426" s="48" t="s">
        <v>3565</v>
      </c>
      <c r="C2426" s="48" t="s">
        <v>3621</v>
      </c>
      <c r="D2426" s="48" t="s">
        <v>41</v>
      </c>
    </row>
    <row r="2427" spans="1:4" ht="19.5" customHeight="1" x14ac:dyDescent="0.15">
      <c r="A2427" s="48">
        <v>23448</v>
      </c>
      <c r="B2427" s="48" t="s">
        <v>3565</v>
      </c>
      <c r="C2427" s="48" t="s">
        <v>3622</v>
      </c>
      <c r="D2427" s="48" t="s">
        <v>41</v>
      </c>
    </row>
    <row r="2428" spans="1:4" ht="19.5" customHeight="1" x14ac:dyDescent="0.15">
      <c r="A2428" s="48">
        <v>23449</v>
      </c>
      <c r="B2428" s="48" t="s">
        <v>3623</v>
      </c>
      <c r="C2428" s="48" t="s">
        <v>3624</v>
      </c>
      <c r="D2428" s="48" t="s">
        <v>43</v>
      </c>
    </row>
    <row r="2429" spans="1:4" ht="19.5" customHeight="1" x14ac:dyDescent="0.15">
      <c r="A2429" s="48">
        <v>23450</v>
      </c>
      <c r="B2429" s="48" t="s">
        <v>1676</v>
      </c>
      <c r="C2429" s="48" t="s">
        <v>3625</v>
      </c>
      <c r="D2429" s="48" t="s">
        <v>38</v>
      </c>
    </row>
    <row r="2430" spans="1:4" ht="19.5" customHeight="1" x14ac:dyDescent="0.15">
      <c r="A2430" s="48">
        <v>23451</v>
      </c>
      <c r="B2430" s="48" t="s">
        <v>2883</v>
      </c>
      <c r="C2430" s="48" t="s">
        <v>3626</v>
      </c>
      <c r="D2430" s="48" t="s">
        <v>43</v>
      </c>
    </row>
    <row r="2431" spans="1:4" ht="19.5" customHeight="1" x14ac:dyDescent="0.15">
      <c r="A2431" s="48">
        <v>23452</v>
      </c>
      <c r="B2431" s="48" t="s">
        <v>3610</v>
      </c>
      <c r="C2431" s="48" t="s">
        <v>3627</v>
      </c>
      <c r="D2431" s="48" t="s">
        <v>43</v>
      </c>
    </row>
    <row r="2432" spans="1:4" ht="19.5" customHeight="1" x14ac:dyDescent="0.15">
      <c r="A2432" s="48">
        <v>23453</v>
      </c>
      <c r="B2432" s="48" t="s">
        <v>3610</v>
      </c>
      <c r="C2432" s="48" t="s">
        <v>3628</v>
      </c>
      <c r="D2432" s="48" t="s">
        <v>43</v>
      </c>
    </row>
    <row r="2433" spans="1:4" ht="19.5" customHeight="1" x14ac:dyDescent="0.15">
      <c r="A2433" s="48">
        <v>23454</v>
      </c>
      <c r="B2433" s="48" t="s">
        <v>3629</v>
      </c>
      <c r="C2433" s="48" t="s">
        <v>3630</v>
      </c>
      <c r="D2433" s="48" t="s">
        <v>40</v>
      </c>
    </row>
    <row r="2434" spans="1:4" ht="19.5" customHeight="1" x14ac:dyDescent="0.15">
      <c r="A2434" s="48">
        <v>23455</v>
      </c>
      <c r="B2434" s="48" t="s">
        <v>3631</v>
      </c>
      <c r="C2434" s="48" t="s">
        <v>3632</v>
      </c>
      <c r="D2434" s="48" t="s">
        <v>40</v>
      </c>
    </row>
    <row r="2435" spans="1:4" ht="19.5" customHeight="1" x14ac:dyDescent="0.15">
      <c r="A2435" s="48">
        <v>23456</v>
      </c>
      <c r="B2435" s="48" t="s">
        <v>3633</v>
      </c>
      <c r="C2435" s="48" t="s">
        <v>3634</v>
      </c>
      <c r="D2435" s="48" t="s">
        <v>40</v>
      </c>
    </row>
    <row r="2436" spans="1:4" ht="19.5" customHeight="1" x14ac:dyDescent="0.15">
      <c r="A2436" s="48">
        <v>23457</v>
      </c>
      <c r="B2436" s="48" t="s">
        <v>3537</v>
      </c>
      <c r="C2436" s="48" t="s">
        <v>3635</v>
      </c>
      <c r="D2436" s="48" t="s">
        <v>40</v>
      </c>
    </row>
    <row r="2437" spans="1:4" ht="19.5" customHeight="1" x14ac:dyDescent="0.15">
      <c r="A2437" s="48">
        <v>23458</v>
      </c>
      <c r="B2437" s="48" t="s">
        <v>3636</v>
      </c>
      <c r="C2437" s="48" t="s">
        <v>3637</v>
      </c>
      <c r="D2437" s="48" t="s">
        <v>61</v>
      </c>
    </row>
    <row r="2438" spans="1:4" ht="19.5" customHeight="1" x14ac:dyDescent="0.15">
      <c r="A2438" s="48">
        <v>23459</v>
      </c>
      <c r="B2438" s="48" t="s">
        <v>3638</v>
      </c>
      <c r="C2438" s="48" t="s">
        <v>3639</v>
      </c>
      <c r="D2438" s="48" t="s">
        <v>61</v>
      </c>
    </row>
    <row r="2439" spans="1:4" ht="19.5" customHeight="1" x14ac:dyDescent="0.15">
      <c r="A2439" s="48">
        <v>23460</v>
      </c>
      <c r="B2439" s="48" t="s">
        <v>178</v>
      </c>
      <c r="C2439" s="48" t="s">
        <v>3640</v>
      </c>
      <c r="D2439" s="48" t="s">
        <v>38</v>
      </c>
    </row>
    <row r="2440" spans="1:4" ht="19.5" customHeight="1" x14ac:dyDescent="0.15">
      <c r="A2440" s="48">
        <v>23461</v>
      </c>
      <c r="B2440" s="48" t="s">
        <v>178</v>
      </c>
      <c r="C2440" s="48" t="s">
        <v>3641</v>
      </c>
      <c r="D2440" s="48" t="s">
        <v>38</v>
      </c>
    </row>
    <row r="2441" spans="1:4" ht="19.5" customHeight="1" x14ac:dyDescent="0.15">
      <c r="A2441" s="48">
        <v>23462</v>
      </c>
      <c r="B2441" s="48" t="s">
        <v>3629</v>
      </c>
      <c r="C2441" s="48" t="s">
        <v>3642</v>
      </c>
      <c r="D2441" s="48" t="s">
        <v>40</v>
      </c>
    </row>
    <row r="2442" spans="1:4" ht="19.5" customHeight="1" x14ac:dyDescent="0.15">
      <c r="A2442" s="48">
        <v>23468</v>
      </c>
      <c r="B2442" s="48" t="s">
        <v>878</v>
      </c>
      <c r="C2442" s="48" t="s">
        <v>3643</v>
      </c>
      <c r="D2442" s="48" t="s">
        <v>40</v>
      </c>
    </row>
    <row r="2443" spans="1:4" ht="19.5" customHeight="1" x14ac:dyDescent="0.15">
      <c r="A2443" s="48">
        <v>23472</v>
      </c>
      <c r="B2443" s="48" t="s">
        <v>3645</v>
      </c>
      <c r="C2443" s="48" t="s">
        <v>3646</v>
      </c>
      <c r="D2443" s="48" t="s">
        <v>43</v>
      </c>
    </row>
    <row r="2444" spans="1:4" ht="19.5" customHeight="1" x14ac:dyDescent="0.15">
      <c r="A2444" s="48">
        <v>23473</v>
      </c>
      <c r="B2444" s="48" t="s">
        <v>3647</v>
      </c>
      <c r="C2444" s="48" t="s">
        <v>3648</v>
      </c>
      <c r="D2444" s="48" t="s">
        <v>40</v>
      </c>
    </row>
    <row r="2445" spans="1:4" ht="19.5" customHeight="1" x14ac:dyDescent="0.15">
      <c r="A2445" s="48">
        <v>23474</v>
      </c>
      <c r="B2445" s="48" t="s">
        <v>2613</v>
      </c>
      <c r="C2445" s="48" t="s">
        <v>3649</v>
      </c>
      <c r="D2445" s="48" t="s">
        <v>43</v>
      </c>
    </row>
    <row r="2446" spans="1:4" ht="19.5" customHeight="1" x14ac:dyDescent="0.15">
      <c r="A2446" s="48">
        <v>23475</v>
      </c>
      <c r="B2446" s="48" t="s">
        <v>2993</v>
      </c>
      <c r="C2446" s="48" t="s">
        <v>3650</v>
      </c>
      <c r="D2446" s="48" t="s">
        <v>61</v>
      </c>
    </row>
    <row r="2447" spans="1:4" ht="19.5" customHeight="1" x14ac:dyDescent="0.15">
      <c r="A2447" s="48">
        <v>23476</v>
      </c>
      <c r="B2447" s="48" t="s">
        <v>245</v>
      </c>
      <c r="C2447" s="48" t="s">
        <v>3651</v>
      </c>
      <c r="D2447" s="48" t="s">
        <v>38</v>
      </c>
    </row>
    <row r="2448" spans="1:4" ht="19.5" customHeight="1" x14ac:dyDescent="0.15">
      <c r="A2448" s="48">
        <v>23477</v>
      </c>
      <c r="B2448" s="48" t="s">
        <v>245</v>
      </c>
      <c r="C2448" s="48" t="s">
        <v>3652</v>
      </c>
      <c r="D2448" s="48" t="s">
        <v>38</v>
      </c>
    </row>
    <row r="2449" spans="1:4" ht="19.5" customHeight="1" x14ac:dyDescent="0.15">
      <c r="A2449" s="48">
        <v>23478</v>
      </c>
      <c r="B2449" s="48" t="s">
        <v>3653</v>
      </c>
      <c r="C2449" s="48" t="s">
        <v>3654</v>
      </c>
      <c r="D2449" s="48" t="s">
        <v>40</v>
      </c>
    </row>
    <row r="2450" spans="1:4" ht="19.5" customHeight="1" x14ac:dyDescent="0.15">
      <c r="A2450" s="48">
        <v>23479</v>
      </c>
      <c r="B2450" s="48" t="s">
        <v>3653</v>
      </c>
      <c r="C2450" s="48" t="s">
        <v>3655</v>
      </c>
      <c r="D2450" s="48" t="s">
        <v>40</v>
      </c>
    </row>
    <row r="2451" spans="1:4" ht="19.5" customHeight="1" x14ac:dyDescent="0.15">
      <c r="A2451" s="48">
        <v>23481</v>
      </c>
      <c r="B2451" s="48" t="s">
        <v>754</v>
      </c>
      <c r="C2451" s="48" t="s">
        <v>3656</v>
      </c>
      <c r="D2451" s="48" t="s">
        <v>43</v>
      </c>
    </row>
    <row r="2452" spans="1:4" ht="19.5" customHeight="1" x14ac:dyDescent="0.15">
      <c r="A2452" s="48">
        <v>23482</v>
      </c>
      <c r="B2452" s="48" t="s">
        <v>3657</v>
      </c>
      <c r="C2452" s="48" t="s">
        <v>3658</v>
      </c>
      <c r="D2452" s="48" t="s">
        <v>40</v>
      </c>
    </row>
    <row r="2453" spans="1:4" ht="19.5" customHeight="1" x14ac:dyDescent="0.15">
      <c r="A2453" s="48">
        <v>23483</v>
      </c>
      <c r="B2453" s="48" t="s">
        <v>3657</v>
      </c>
      <c r="C2453" s="48" t="s">
        <v>3659</v>
      </c>
      <c r="D2453" s="48" t="s">
        <v>40</v>
      </c>
    </row>
    <row r="2454" spans="1:4" ht="19.5" customHeight="1" x14ac:dyDescent="0.15">
      <c r="A2454" s="48">
        <v>23484</v>
      </c>
      <c r="B2454" s="48" t="s">
        <v>3012</v>
      </c>
      <c r="C2454" s="48" t="s">
        <v>3660</v>
      </c>
      <c r="D2454" s="48" t="s">
        <v>54</v>
      </c>
    </row>
    <row r="2455" spans="1:4" ht="19.5" customHeight="1" x14ac:dyDescent="0.15">
      <c r="A2455" s="48">
        <v>23485</v>
      </c>
      <c r="B2455" s="48" t="s">
        <v>106</v>
      </c>
      <c r="C2455" s="48" t="s">
        <v>3661</v>
      </c>
      <c r="D2455" s="48" t="s">
        <v>38</v>
      </c>
    </row>
    <row r="2456" spans="1:4" ht="19.5" customHeight="1" x14ac:dyDescent="0.15">
      <c r="A2456" s="48">
        <v>23486</v>
      </c>
      <c r="B2456" s="48" t="s">
        <v>110</v>
      </c>
      <c r="C2456" s="48" t="s">
        <v>3662</v>
      </c>
      <c r="D2456" s="48" t="s">
        <v>38</v>
      </c>
    </row>
    <row r="2457" spans="1:4" ht="19.5" customHeight="1" x14ac:dyDescent="0.15">
      <c r="A2457" s="48">
        <v>23487</v>
      </c>
      <c r="B2457" s="48" t="s">
        <v>110</v>
      </c>
      <c r="C2457" s="48" t="s">
        <v>3663</v>
      </c>
      <c r="D2457" s="48" t="s">
        <v>38</v>
      </c>
    </row>
    <row r="2458" spans="1:4" ht="19.5" customHeight="1" x14ac:dyDescent="0.15">
      <c r="A2458" s="48">
        <v>23488</v>
      </c>
      <c r="B2458" s="48" t="s">
        <v>110</v>
      </c>
      <c r="C2458" s="48" t="s">
        <v>3664</v>
      </c>
      <c r="D2458" s="48" t="s">
        <v>38</v>
      </c>
    </row>
    <row r="2459" spans="1:4" ht="19.5" customHeight="1" x14ac:dyDescent="0.15">
      <c r="A2459" s="48">
        <v>23489</v>
      </c>
      <c r="B2459" s="48" t="s">
        <v>110</v>
      </c>
      <c r="C2459" s="48" t="s">
        <v>3665</v>
      </c>
      <c r="D2459" s="48" t="s">
        <v>38</v>
      </c>
    </row>
    <row r="2460" spans="1:4" ht="19.5" customHeight="1" x14ac:dyDescent="0.15">
      <c r="A2460" s="48">
        <v>23490</v>
      </c>
      <c r="B2460" s="48" t="s">
        <v>110</v>
      </c>
      <c r="C2460" s="48" t="s">
        <v>3666</v>
      </c>
      <c r="D2460" s="48" t="s">
        <v>38</v>
      </c>
    </row>
    <row r="2461" spans="1:4" ht="19.5" customHeight="1" x14ac:dyDescent="0.15">
      <c r="A2461" s="48">
        <v>23491</v>
      </c>
      <c r="B2461" s="48" t="s">
        <v>3667</v>
      </c>
      <c r="C2461" s="48" t="s">
        <v>3668</v>
      </c>
      <c r="D2461" s="48" t="s">
        <v>61</v>
      </c>
    </row>
    <row r="2462" spans="1:4" ht="19.5" customHeight="1" x14ac:dyDescent="0.15">
      <c r="A2462" s="48">
        <v>23492</v>
      </c>
      <c r="B2462" s="48" t="s">
        <v>3038</v>
      </c>
      <c r="C2462" s="48" t="s">
        <v>3049</v>
      </c>
      <c r="D2462" s="48" t="s">
        <v>43</v>
      </c>
    </row>
    <row r="2463" spans="1:4" ht="19.5" customHeight="1" x14ac:dyDescent="0.15">
      <c r="A2463" s="48">
        <v>23494</v>
      </c>
      <c r="B2463" s="48" t="s">
        <v>1965</v>
      </c>
      <c r="C2463" s="48" t="s">
        <v>3669</v>
      </c>
      <c r="D2463" s="48" t="s">
        <v>43</v>
      </c>
    </row>
    <row r="2464" spans="1:4" ht="19.5" customHeight="1" x14ac:dyDescent="0.15">
      <c r="A2464" s="48">
        <v>23495</v>
      </c>
      <c r="B2464" s="48" t="s">
        <v>3670</v>
      </c>
      <c r="C2464" s="48" t="s">
        <v>3671</v>
      </c>
      <c r="D2464" s="48" t="s">
        <v>43</v>
      </c>
    </row>
    <row r="2465" spans="1:4" ht="19.5" customHeight="1" x14ac:dyDescent="0.15">
      <c r="A2465" s="48">
        <v>23496</v>
      </c>
      <c r="B2465" s="48" t="s">
        <v>3670</v>
      </c>
      <c r="C2465" s="48" t="s">
        <v>3672</v>
      </c>
      <c r="D2465" s="48" t="s">
        <v>43</v>
      </c>
    </row>
    <row r="2466" spans="1:4" ht="19.5" customHeight="1" x14ac:dyDescent="0.15">
      <c r="A2466" s="48">
        <v>23497</v>
      </c>
      <c r="B2466" s="48" t="s">
        <v>3673</v>
      </c>
      <c r="C2466" s="48" t="s">
        <v>3674</v>
      </c>
      <c r="D2466" s="48" t="s">
        <v>61</v>
      </c>
    </row>
    <row r="2467" spans="1:4" ht="19.5" customHeight="1" x14ac:dyDescent="0.15">
      <c r="A2467" s="48">
        <v>23498</v>
      </c>
      <c r="B2467" s="48" t="s">
        <v>707</v>
      </c>
      <c r="C2467" s="48" t="s">
        <v>3675</v>
      </c>
      <c r="D2467" s="48" t="s">
        <v>40</v>
      </c>
    </row>
    <row r="2468" spans="1:4" ht="19.5" customHeight="1" x14ac:dyDescent="0.15">
      <c r="A2468" s="48">
        <v>23499</v>
      </c>
      <c r="B2468" s="48" t="s">
        <v>2587</v>
      </c>
      <c r="C2468" s="48" t="s">
        <v>3676</v>
      </c>
      <c r="D2468" s="48" t="s">
        <v>43</v>
      </c>
    </row>
    <row r="2469" spans="1:4" ht="19.5" customHeight="1" x14ac:dyDescent="0.15">
      <c r="A2469" s="48">
        <v>23500</v>
      </c>
      <c r="B2469" s="48" t="s">
        <v>2410</v>
      </c>
      <c r="C2469" s="48" t="s">
        <v>3677</v>
      </c>
      <c r="D2469" s="48" t="s">
        <v>40</v>
      </c>
    </row>
    <row r="2470" spans="1:4" ht="19.5" customHeight="1" x14ac:dyDescent="0.15">
      <c r="A2470" s="48">
        <v>23501</v>
      </c>
      <c r="B2470" s="48" t="s">
        <v>3678</v>
      </c>
      <c r="C2470" s="48" t="s">
        <v>3679</v>
      </c>
      <c r="D2470" s="48" t="s">
        <v>43</v>
      </c>
    </row>
    <row r="2471" spans="1:4" ht="19.5" customHeight="1" x14ac:dyDescent="0.15">
      <c r="A2471" s="48">
        <v>23502</v>
      </c>
      <c r="B2471" s="48" t="s">
        <v>3678</v>
      </c>
      <c r="C2471" s="48" t="s">
        <v>3680</v>
      </c>
      <c r="D2471" s="48" t="s">
        <v>43</v>
      </c>
    </row>
    <row r="2472" spans="1:4" ht="19.5" customHeight="1" x14ac:dyDescent="0.15">
      <c r="A2472" s="48">
        <v>23505</v>
      </c>
      <c r="B2472" s="48" t="s">
        <v>3681</v>
      </c>
      <c r="C2472" s="48" t="s">
        <v>3682</v>
      </c>
      <c r="D2472" s="48" t="s">
        <v>38</v>
      </c>
    </row>
    <row r="2473" spans="1:4" ht="19.5" customHeight="1" x14ac:dyDescent="0.15">
      <c r="A2473" s="48">
        <v>23506</v>
      </c>
      <c r="B2473" s="48" t="s">
        <v>2027</v>
      </c>
      <c r="C2473" s="48" t="s">
        <v>3683</v>
      </c>
      <c r="D2473" s="48" t="s">
        <v>38</v>
      </c>
    </row>
    <row r="2474" spans="1:4" ht="19.5" customHeight="1" x14ac:dyDescent="0.15">
      <c r="A2474" s="48">
        <v>23507</v>
      </c>
      <c r="B2474" s="48" t="s">
        <v>3684</v>
      </c>
      <c r="C2474" s="48" t="s">
        <v>3685</v>
      </c>
      <c r="D2474" s="48" t="s">
        <v>43</v>
      </c>
    </row>
    <row r="2475" spans="1:4" ht="19.5" customHeight="1" x14ac:dyDescent="0.15">
      <c r="A2475" s="48">
        <v>23509</v>
      </c>
      <c r="B2475" s="48" t="s">
        <v>3396</v>
      </c>
      <c r="C2475" s="48" t="s">
        <v>3686</v>
      </c>
      <c r="D2475" s="48" t="s">
        <v>43</v>
      </c>
    </row>
    <row r="2476" spans="1:4" ht="19.5" customHeight="1" x14ac:dyDescent="0.15">
      <c r="A2476" s="48">
        <v>23510</v>
      </c>
      <c r="B2476" s="48" t="s">
        <v>3687</v>
      </c>
      <c r="C2476" s="48" t="s">
        <v>3688</v>
      </c>
      <c r="D2476" s="48" t="s">
        <v>43</v>
      </c>
    </row>
    <row r="2477" spans="1:4" ht="19.5" customHeight="1" x14ac:dyDescent="0.15">
      <c r="A2477" s="48">
        <v>23511</v>
      </c>
      <c r="B2477" s="48" t="s">
        <v>3689</v>
      </c>
      <c r="C2477" s="48" t="s">
        <v>73</v>
      </c>
      <c r="D2477" s="48" t="s">
        <v>61</v>
      </c>
    </row>
    <row r="2478" spans="1:4" ht="19.5" customHeight="1" x14ac:dyDescent="0.15">
      <c r="A2478" s="48">
        <v>23512</v>
      </c>
      <c r="B2478" s="48" t="s">
        <v>3690</v>
      </c>
      <c r="C2478" s="48" t="s">
        <v>3691</v>
      </c>
      <c r="D2478" s="48" t="s">
        <v>43</v>
      </c>
    </row>
    <row r="2479" spans="1:4" ht="19.5" customHeight="1" x14ac:dyDescent="0.15">
      <c r="A2479" s="48">
        <v>23513</v>
      </c>
      <c r="B2479" s="48" t="s">
        <v>3690</v>
      </c>
      <c r="C2479" s="48" t="s">
        <v>3692</v>
      </c>
      <c r="D2479" s="48" t="s">
        <v>43</v>
      </c>
    </row>
    <row r="2480" spans="1:4" ht="19.5" customHeight="1" x14ac:dyDescent="0.15">
      <c r="A2480" s="48">
        <v>23514</v>
      </c>
      <c r="B2480" s="48" t="s">
        <v>3693</v>
      </c>
      <c r="C2480" s="48" t="s">
        <v>3694</v>
      </c>
      <c r="D2480" s="48" t="s">
        <v>43</v>
      </c>
    </row>
    <row r="2481" spans="1:4" ht="19.5" customHeight="1" x14ac:dyDescent="0.15">
      <c r="A2481" s="48">
        <v>23515</v>
      </c>
      <c r="B2481" s="48" t="s">
        <v>3693</v>
      </c>
      <c r="C2481" s="48" t="s">
        <v>3695</v>
      </c>
      <c r="D2481" s="48" t="s">
        <v>43</v>
      </c>
    </row>
    <row r="2482" spans="1:4" ht="19.5" customHeight="1" x14ac:dyDescent="0.15">
      <c r="A2482" s="48">
        <v>23516</v>
      </c>
      <c r="B2482" s="48" t="s">
        <v>3693</v>
      </c>
      <c r="C2482" s="48" t="s">
        <v>3696</v>
      </c>
      <c r="D2482" s="48" t="s">
        <v>43</v>
      </c>
    </row>
    <row r="2483" spans="1:4" ht="19.5" customHeight="1" x14ac:dyDescent="0.15">
      <c r="A2483" s="48">
        <v>23517</v>
      </c>
      <c r="B2483" s="48" t="s">
        <v>3693</v>
      </c>
      <c r="C2483" s="48" t="s">
        <v>3697</v>
      </c>
      <c r="D2483" s="48" t="s">
        <v>43</v>
      </c>
    </row>
    <row r="2484" spans="1:4" ht="19.5" customHeight="1" x14ac:dyDescent="0.15">
      <c r="A2484" s="48">
        <v>23518</v>
      </c>
      <c r="B2484" s="48" t="s">
        <v>2905</v>
      </c>
      <c r="C2484" s="48" t="s">
        <v>3698</v>
      </c>
      <c r="D2484" s="48" t="s">
        <v>38</v>
      </c>
    </row>
    <row r="2485" spans="1:4" ht="19.5" customHeight="1" x14ac:dyDescent="0.15">
      <c r="A2485" s="48">
        <v>23519</v>
      </c>
      <c r="B2485" s="48" t="s">
        <v>3699</v>
      </c>
      <c r="C2485" s="48" t="s">
        <v>3700</v>
      </c>
      <c r="D2485" s="48" t="s">
        <v>43</v>
      </c>
    </row>
    <row r="2486" spans="1:4" ht="19.5" customHeight="1" x14ac:dyDescent="0.15">
      <c r="A2486" s="48">
        <v>23520</v>
      </c>
      <c r="B2486" s="48" t="s">
        <v>3701</v>
      </c>
      <c r="C2486" s="48" t="s">
        <v>3702</v>
      </c>
      <c r="D2486" s="48" t="s">
        <v>43</v>
      </c>
    </row>
    <row r="2487" spans="1:4" ht="19.5" customHeight="1" x14ac:dyDescent="0.15">
      <c r="A2487" s="48">
        <v>23521</v>
      </c>
      <c r="B2487" s="48" t="s">
        <v>3701</v>
      </c>
      <c r="C2487" s="48" t="s">
        <v>3703</v>
      </c>
      <c r="D2487" s="48" t="s">
        <v>43</v>
      </c>
    </row>
    <row r="2488" spans="1:4" ht="19.5" customHeight="1" x14ac:dyDescent="0.15">
      <c r="A2488" s="48">
        <v>23522</v>
      </c>
      <c r="B2488" s="48" t="s">
        <v>59</v>
      </c>
      <c r="C2488" s="48" t="s">
        <v>3704</v>
      </c>
      <c r="D2488" s="48" t="s">
        <v>40</v>
      </c>
    </row>
    <row r="2489" spans="1:4" ht="19.5" customHeight="1" x14ac:dyDescent="0.15">
      <c r="A2489" s="48">
        <v>23523</v>
      </c>
      <c r="B2489" s="48" t="s">
        <v>279</v>
      </c>
      <c r="C2489" s="48" t="s">
        <v>3705</v>
      </c>
      <c r="D2489" s="48" t="s">
        <v>38</v>
      </c>
    </row>
    <row r="2490" spans="1:4" ht="19.5" customHeight="1" x14ac:dyDescent="0.15">
      <c r="A2490" s="48">
        <v>23524</v>
      </c>
      <c r="B2490" s="48" t="s">
        <v>902</v>
      </c>
      <c r="C2490" s="48" t="s">
        <v>3706</v>
      </c>
      <c r="D2490" s="48" t="s">
        <v>40</v>
      </c>
    </row>
    <row r="2491" spans="1:4" ht="19.5" customHeight="1" x14ac:dyDescent="0.15">
      <c r="A2491" s="48">
        <v>23525</v>
      </c>
      <c r="B2491" s="48" t="s">
        <v>3403</v>
      </c>
      <c r="C2491" s="48" t="s">
        <v>3707</v>
      </c>
      <c r="D2491" s="48" t="s">
        <v>43</v>
      </c>
    </row>
    <row r="2492" spans="1:4" ht="19.5" customHeight="1" x14ac:dyDescent="0.15">
      <c r="A2492" s="48">
        <v>23529</v>
      </c>
      <c r="B2492" s="48" t="s">
        <v>1203</v>
      </c>
      <c r="C2492" s="48" t="s">
        <v>3708</v>
      </c>
      <c r="D2492" s="48" t="s">
        <v>40</v>
      </c>
    </row>
    <row r="2493" spans="1:4" ht="19.5" customHeight="1" x14ac:dyDescent="0.15">
      <c r="A2493" s="48">
        <v>23530</v>
      </c>
      <c r="B2493" s="48" t="s">
        <v>3709</v>
      </c>
      <c r="C2493" s="48" t="s">
        <v>3710</v>
      </c>
      <c r="D2493" s="48" t="s">
        <v>43</v>
      </c>
    </row>
    <row r="2494" spans="1:4" ht="19.5" customHeight="1" x14ac:dyDescent="0.15">
      <c r="A2494" s="48">
        <v>23532</v>
      </c>
      <c r="B2494" s="48" t="s">
        <v>3711</v>
      </c>
      <c r="C2494" s="48" t="s">
        <v>3712</v>
      </c>
      <c r="D2494" s="48" t="s">
        <v>43</v>
      </c>
    </row>
    <row r="2495" spans="1:4" ht="19.5" customHeight="1" x14ac:dyDescent="0.15">
      <c r="A2495" s="48">
        <v>23533</v>
      </c>
      <c r="B2495" s="48" t="s">
        <v>3711</v>
      </c>
      <c r="C2495" s="48" t="s">
        <v>3713</v>
      </c>
      <c r="D2495" s="48" t="s">
        <v>43</v>
      </c>
    </row>
    <row r="2496" spans="1:4" ht="19.5" customHeight="1" x14ac:dyDescent="0.15">
      <c r="A2496" s="48">
        <v>23534</v>
      </c>
      <c r="B2496" s="48" t="s">
        <v>3711</v>
      </c>
      <c r="C2496" s="48" t="s">
        <v>3714</v>
      </c>
      <c r="D2496" s="48" t="s">
        <v>43</v>
      </c>
    </row>
    <row r="2497" spans="1:4" ht="19.5" customHeight="1" x14ac:dyDescent="0.15">
      <c r="A2497" s="48">
        <v>23535</v>
      </c>
      <c r="B2497" s="48" t="s">
        <v>3715</v>
      </c>
      <c r="C2497" s="48" t="s">
        <v>3716</v>
      </c>
      <c r="D2497" s="48" t="s">
        <v>43</v>
      </c>
    </row>
    <row r="2498" spans="1:4" ht="19.5" customHeight="1" x14ac:dyDescent="0.15">
      <c r="A2498" s="48">
        <v>23536</v>
      </c>
      <c r="B2498" s="48" t="s">
        <v>3715</v>
      </c>
      <c r="C2498" s="48" t="s">
        <v>3717</v>
      </c>
      <c r="D2498" s="48" t="s">
        <v>43</v>
      </c>
    </row>
    <row r="2499" spans="1:4" ht="19.5" customHeight="1" x14ac:dyDescent="0.15">
      <c r="A2499" s="48">
        <v>23537</v>
      </c>
      <c r="B2499" s="48" t="s">
        <v>3718</v>
      </c>
      <c r="C2499" s="48" t="s">
        <v>3719</v>
      </c>
      <c r="D2499" s="48" t="s">
        <v>43</v>
      </c>
    </row>
    <row r="2500" spans="1:4" ht="19.5" customHeight="1" x14ac:dyDescent="0.15">
      <c r="A2500" s="48">
        <v>23551</v>
      </c>
      <c r="B2500" s="48" t="s">
        <v>3720</v>
      </c>
      <c r="C2500" s="48" t="s">
        <v>3721</v>
      </c>
      <c r="D2500" s="48" t="s">
        <v>43</v>
      </c>
    </row>
    <row r="2501" spans="1:4" ht="19.5" customHeight="1" x14ac:dyDescent="0.15">
      <c r="A2501" s="48">
        <v>23552</v>
      </c>
      <c r="B2501" s="48" t="s">
        <v>3722</v>
      </c>
      <c r="C2501" s="48" t="s">
        <v>3723</v>
      </c>
      <c r="D2501" s="48" t="s">
        <v>43</v>
      </c>
    </row>
    <row r="2502" spans="1:4" ht="19.5" customHeight="1" x14ac:dyDescent="0.15">
      <c r="A2502" s="48">
        <v>23554</v>
      </c>
      <c r="B2502" s="48" t="s">
        <v>3644</v>
      </c>
      <c r="C2502" s="48" t="s">
        <v>3724</v>
      </c>
      <c r="D2502" s="48" t="s">
        <v>38</v>
      </c>
    </row>
    <row r="2503" spans="1:4" ht="19.5" customHeight="1" x14ac:dyDescent="0.15">
      <c r="A2503" s="48">
        <v>23557</v>
      </c>
      <c r="B2503" s="48" t="s">
        <v>3644</v>
      </c>
      <c r="C2503" s="48" t="s">
        <v>3725</v>
      </c>
      <c r="D2503" s="48" t="s">
        <v>38</v>
      </c>
    </row>
    <row r="2504" spans="1:4" ht="19.5" customHeight="1" x14ac:dyDescent="0.15">
      <c r="A2504" s="48">
        <v>23559</v>
      </c>
      <c r="B2504" s="48" t="s">
        <v>3644</v>
      </c>
      <c r="C2504" s="48" t="s">
        <v>3726</v>
      </c>
      <c r="D2504" s="48" t="s">
        <v>38</v>
      </c>
    </row>
    <row r="2505" spans="1:4" ht="19.5" customHeight="1" x14ac:dyDescent="0.15">
      <c r="A2505" s="48">
        <v>23561</v>
      </c>
      <c r="B2505" s="48" t="s">
        <v>3644</v>
      </c>
      <c r="C2505" s="48" t="s">
        <v>3727</v>
      </c>
      <c r="D2505" s="48" t="s">
        <v>38</v>
      </c>
    </row>
    <row r="2506" spans="1:4" ht="19.5" customHeight="1" x14ac:dyDescent="0.15">
      <c r="A2506" s="48">
        <v>23563</v>
      </c>
      <c r="B2506" s="48" t="s">
        <v>3644</v>
      </c>
      <c r="C2506" s="48" t="s">
        <v>3728</v>
      </c>
      <c r="D2506" s="48" t="s">
        <v>38</v>
      </c>
    </row>
    <row r="2507" spans="1:4" ht="19.5" customHeight="1" x14ac:dyDescent="0.15">
      <c r="A2507" s="48">
        <v>23564</v>
      </c>
      <c r="B2507" s="48" t="s">
        <v>3729</v>
      </c>
      <c r="C2507" s="48" t="s">
        <v>3730</v>
      </c>
      <c r="D2507" s="48" t="s">
        <v>38</v>
      </c>
    </row>
    <row r="2508" spans="1:4" ht="19.5" customHeight="1" x14ac:dyDescent="0.15">
      <c r="A2508" s="48">
        <v>23565</v>
      </c>
      <c r="B2508" s="48" t="s">
        <v>3729</v>
      </c>
      <c r="C2508" s="48" t="s">
        <v>3731</v>
      </c>
      <c r="D2508" s="48" t="s">
        <v>38</v>
      </c>
    </row>
    <row r="2509" spans="1:4" ht="19.5" customHeight="1" x14ac:dyDescent="0.15">
      <c r="A2509" s="48">
        <v>23570</v>
      </c>
      <c r="B2509" s="48" t="s">
        <v>3732</v>
      </c>
      <c r="C2509" s="48" t="s">
        <v>3733</v>
      </c>
      <c r="D2509" s="48" t="s">
        <v>61</v>
      </c>
    </row>
    <row r="2510" spans="1:4" ht="19.5" customHeight="1" x14ac:dyDescent="0.15">
      <c r="A2510" s="48">
        <v>23571</v>
      </c>
      <c r="B2510" s="48" t="s">
        <v>3732</v>
      </c>
      <c r="C2510" s="48" t="s">
        <v>3734</v>
      </c>
      <c r="D2510" s="48" t="s">
        <v>61</v>
      </c>
    </row>
    <row r="2511" spans="1:4" ht="19.5" customHeight="1" x14ac:dyDescent="0.15">
      <c r="A2511" s="48">
        <v>23572</v>
      </c>
      <c r="B2511" s="48" t="s">
        <v>3735</v>
      </c>
      <c r="C2511" s="48" t="s">
        <v>3736</v>
      </c>
      <c r="D2511" s="48" t="s">
        <v>43</v>
      </c>
    </row>
    <row r="2512" spans="1:4" ht="19.5" customHeight="1" x14ac:dyDescent="0.15">
      <c r="A2512" s="48">
        <v>23574</v>
      </c>
      <c r="B2512" s="48" t="s">
        <v>3558</v>
      </c>
      <c r="C2512" s="48" t="s">
        <v>3737</v>
      </c>
      <c r="D2512" s="48" t="s">
        <v>38</v>
      </c>
    </row>
    <row r="2513" spans="1:4" ht="19.5" customHeight="1" x14ac:dyDescent="0.15">
      <c r="A2513" s="48">
        <v>23575</v>
      </c>
      <c r="B2513" s="48" t="s">
        <v>286</v>
      </c>
      <c r="C2513" s="48" t="s">
        <v>3738</v>
      </c>
      <c r="D2513" s="48" t="s">
        <v>40</v>
      </c>
    </row>
    <row r="2514" spans="1:4" ht="19.5" customHeight="1" x14ac:dyDescent="0.15">
      <c r="A2514" s="48">
        <v>23576</v>
      </c>
      <c r="B2514" s="48" t="s">
        <v>3739</v>
      </c>
      <c r="C2514" s="48" t="s">
        <v>3740</v>
      </c>
      <c r="D2514" s="48" t="s">
        <v>43</v>
      </c>
    </row>
    <row r="2515" spans="1:4" ht="19.5" customHeight="1" x14ac:dyDescent="0.15">
      <c r="A2515" s="48">
        <v>23577</v>
      </c>
      <c r="B2515" s="48" t="s">
        <v>3739</v>
      </c>
      <c r="C2515" s="48" t="s">
        <v>3741</v>
      </c>
      <c r="D2515" s="48" t="s">
        <v>43</v>
      </c>
    </row>
    <row r="2516" spans="1:4" ht="19.5" customHeight="1" x14ac:dyDescent="0.15">
      <c r="A2516" s="48">
        <v>23578</v>
      </c>
      <c r="B2516" s="48" t="s">
        <v>3742</v>
      </c>
      <c r="C2516" s="48" t="s">
        <v>3743</v>
      </c>
      <c r="D2516" s="48" t="s">
        <v>43</v>
      </c>
    </row>
    <row r="2517" spans="1:4" ht="19.5" customHeight="1" x14ac:dyDescent="0.15">
      <c r="A2517" s="48">
        <v>23579</v>
      </c>
      <c r="B2517" s="48" t="s">
        <v>3744</v>
      </c>
      <c r="C2517" s="48" t="s">
        <v>3745</v>
      </c>
      <c r="D2517" s="48" t="s">
        <v>43</v>
      </c>
    </row>
    <row r="2518" spans="1:4" ht="19.5" customHeight="1" x14ac:dyDescent="0.15">
      <c r="A2518" s="48">
        <v>23584</v>
      </c>
      <c r="B2518" s="48" t="s">
        <v>3746</v>
      </c>
      <c r="C2518" s="48" t="s">
        <v>3747</v>
      </c>
      <c r="D2518" s="48" t="s">
        <v>43</v>
      </c>
    </row>
    <row r="2519" spans="1:4" ht="19.5" customHeight="1" x14ac:dyDescent="0.15">
      <c r="A2519" s="48">
        <v>23585</v>
      </c>
      <c r="B2519" s="48" t="s">
        <v>3748</v>
      </c>
      <c r="C2519" s="48" t="s">
        <v>3749</v>
      </c>
      <c r="D2519" s="48" t="s">
        <v>43</v>
      </c>
    </row>
    <row r="2520" spans="1:4" ht="19.5" customHeight="1" x14ac:dyDescent="0.15">
      <c r="A2520" s="48">
        <v>23586</v>
      </c>
      <c r="B2520" s="48" t="s">
        <v>1128</v>
      </c>
      <c r="C2520" s="48" t="s">
        <v>3750</v>
      </c>
      <c r="D2520" s="48" t="s">
        <v>43</v>
      </c>
    </row>
    <row r="2521" spans="1:4" ht="19.5" customHeight="1" x14ac:dyDescent="0.15">
      <c r="A2521" s="48">
        <v>23587</v>
      </c>
      <c r="B2521" s="48" t="s">
        <v>1429</v>
      </c>
      <c r="C2521" s="48" t="s">
        <v>3751</v>
      </c>
      <c r="D2521" s="48" t="s">
        <v>40</v>
      </c>
    </row>
    <row r="2522" spans="1:4" ht="19.5" customHeight="1" x14ac:dyDescent="0.15">
      <c r="A2522" s="48">
        <v>23588</v>
      </c>
      <c r="B2522" s="48" t="s">
        <v>3499</v>
      </c>
      <c r="C2522" s="48" t="s">
        <v>3752</v>
      </c>
      <c r="D2522" s="48" t="s">
        <v>43</v>
      </c>
    </row>
    <row r="2523" spans="1:4" ht="19.5" customHeight="1" x14ac:dyDescent="0.15">
      <c r="A2523" s="48">
        <v>23589</v>
      </c>
      <c r="B2523" s="48" t="s">
        <v>652</v>
      </c>
      <c r="C2523" s="48" t="s">
        <v>3753</v>
      </c>
      <c r="D2523" s="48" t="s">
        <v>54</v>
      </c>
    </row>
    <row r="2524" spans="1:4" ht="19.5" customHeight="1" x14ac:dyDescent="0.15">
      <c r="A2524" s="48">
        <v>23590</v>
      </c>
      <c r="B2524" s="48" t="s">
        <v>3754</v>
      </c>
      <c r="C2524" s="48" t="s">
        <v>3755</v>
      </c>
      <c r="D2524" s="48" t="s">
        <v>38</v>
      </c>
    </row>
    <row r="2525" spans="1:4" ht="19.5" customHeight="1" x14ac:dyDescent="0.15">
      <c r="A2525" s="48">
        <v>23591</v>
      </c>
      <c r="B2525" s="48" t="s">
        <v>3756</v>
      </c>
      <c r="C2525" s="48" t="s">
        <v>3757</v>
      </c>
      <c r="D2525" s="48" t="s">
        <v>38</v>
      </c>
    </row>
    <row r="2526" spans="1:4" ht="19.5" customHeight="1" x14ac:dyDescent="0.15">
      <c r="A2526" s="48">
        <v>23592</v>
      </c>
      <c r="B2526" s="48" t="s">
        <v>3758</v>
      </c>
      <c r="C2526" s="48" t="s">
        <v>3759</v>
      </c>
      <c r="D2526" s="48" t="s">
        <v>40</v>
      </c>
    </row>
    <row r="2527" spans="1:4" ht="19.5" customHeight="1" x14ac:dyDescent="0.15">
      <c r="A2527" s="48">
        <v>23593</v>
      </c>
      <c r="B2527" s="48" t="s">
        <v>3758</v>
      </c>
      <c r="C2527" s="48" t="s">
        <v>3760</v>
      </c>
      <c r="D2527" s="48" t="s">
        <v>40</v>
      </c>
    </row>
    <row r="2528" spans="1:4" ht="19.5" customHeight="1" x14ac:dyDescent="0.15">
      <c r="A2528" s="48">
        <v>23594</v>
      </c>
      <c r="B2528" s="48" t="s">
        <v>3761</v>
      </c>
      <c r="C2528" s="48" t="s">
        <v>3762</v>
      </c>
      <c r="D2528" s="48" t="s">
        <v>40</v>
      </c>
    </row>
    <row r="2529" spans="1:4" ht="19.5" customHeight="1" x14ac:dyDescent="0.15">
      <c r="A2529" s="48">
        <v>23595</v>
      </c>
      <c r="B2529" s="48" t="s">
        <v>3763</v>
      </c>
      <c r="C2529" s="48" t="s">
        <v>3764</v>
      </c>
      <c r="D2529" s="48" t="s">
        <v>61</v>
      </c>
    </row>
    <row r="2530" spans="1:4" ht="19.5" customHeight="1" x14ac:dyDescent="0.15">
      <c r="A2530" s="48">
        <v>23596</v>
      </c>
      <c r="B2530" s="48" t="s">
        <v>3763</v>
      </c>
      <c r="C2530" s="48" t="s">
        <v>3765</v>
      </c>
      <c r="D2530" s="48" t="s">
        <v>61</v>
      </c>
    </row>
    <row r="2531" spans="1:4" ht="19.5" customHeight="1" x14ac:dyDescent="0.15">
      <c r="A2531" s="48">
        <v>23599</v>
      </c>
      <c r="B2531" s="48" t="s">
        <v>695</v>
      </c>
      <c r="C2531" s="48" t="s">
        <v>3766</v>
      </c>
      <c r="D2531" s="48" t="s">
        <v>43</v>
      </c>
    </row>
    <row r="2532" spans="1:4" ht="19.5" customHeight="1" x14ac:dyDescent="0.15">
      <c r="A2532" s="48">
        <v>23601</v>
      </c>
      <c r="B2532" s="48" t="s">
        <v>926</v>
      </c>
      <c r="C2532" s="48" t="s">
        <v>3767</v>
      </c>
      <c r="D2532" s="48" t="s">
        <v>40</v>
      </c>
    </row>
    <row r="2533" spans="1:4" ht="19.5" customHeight="1" x14ac:dyDescent="0.15">
      <c r="A2533" s="48">
        <v>23602</v>
      </c>
      <c r="B2533" s="48" t="s">
        <v>3768</v>
      </c>
      <c r="C2533" s="48" t="s">
        <v>3769</v>
      </c>
      <c r="D2533" s="48" t="s">
        <v>61</v>
      </c>
    </row>
    <row r="2534" spans="1:4" ht="19.5" customHeight="1" x14ac:dyDescent="0.15">
      <c r="A2534" s="48">
        <v>23603</v>
      </c>
      <c r="B2534" s="48" t="s">
        <v>3770</v>
      </c>
      <c r="C2534" s="48" t="s">
        <v>3771</v>
      </c>
      <c r="D2534" s="48" t="s">
        <v>61</v>
      </c>
    </row>
    <row r="2535" spans="1:4" ht="19.5" customHeight="1" x14ac:dyDescent="0.15">
      <c r="A2535" s="48">
        <v>23605</v>
      </c>
      <c r="B2535" s="48" t="s">
        <v>3772</v>
      </c>
      <c r="C2535" s="48" t="s">
        <v>3773</v>
      </c>
      <c r="D2535" s="48" t="s">
        <v>61</v>
      </c>
    </row>
    <row r="2536" spans="1:4" ht="19.5" customHeight="1" x14ac:dyDescent="0.15">
      <c r="A2536" s="48">
        <v>23606</v>
      </c>
      <c r="B2536" s="48" t="s">
        <v>3774</v>
      </c>
      <c r="C2536" s="48" t="s">
        <v>3775</v>
      </c>
      <c r="D2536" s="48" t="s">
        <v>61</v>
      </c>
    </row>
    <row r="2537" spans="1:4" ht="19.5" customHeight="1" x14ac:dyDescent="0.15">
      <c r="A2537" s="48">
        <v>23613</v>
      </c>
      <c r="B2537" s="48" t="s">
        <v>3776</v>
      </c>
      <c r="C2537" s="48" t="s">
        <v>3777</v>
      </c>
      <c r="D2537" s="48" t="s">
        <v>43</v>
      </c>
    </row>
    <row r="2538" spans="1:4" ht="19.5" customHeight="1" x14ac:dyDescent="0.15">
      <c r="A2538" s="48">
        <v>23615</v>
      </c>
      <c r="B2538" s="48" t="s">
        <v>2680</v>
      </c>
      <c r="C2538" s="48" t="s">
        <v>3778</v>
      </c>
      <c r="D2538" s="48" t="s">
        <v>43</v>
      </c>
    </row>
    <row r="2539" spans="1:4" ht="19.5" customHeight="1" x14ac:dyDescent="0.15">
      <c r="A2539" s="48">
        <v>23616</v>
      </c>
      <c r="B2539" s="48" t="s">
        <v>2680</v>
      </c>
      <c r="C2539" s="48" t="s">
        <v>3779</v>
      </c>
      <c r="D2539" s="48" t="s">
        <v>43</v>
      </c>
    </row>
    <row r="2540" spans="1:4" ht="19.5" customHeight="1" x14ac:dyDescent="0.15">
      <c r="A2540" s="48">
        <v>23617</v>
      </c>
      <c r="B2540" s="48" t="s">
        <v>3780</v>
      </c>
      <c r="C2540" s="48" t="s">
        <v>3781</v>
      </c>
      <c r="D2540" s="48" t="s">
        <v>40</v>
      </c>
    </row>
    <row r="2541" spans="1:4" ht="19.5" customHeight="1" x14ac:dyDescent="0.15">
      <c r="A2541" s="48">
        <v>23619</v>
      </c>
      <c r="B2541" s="48" t="s">
        <v>3782</v>
      </c>
      <c r="C2541" s="48" t="s">
        <v>3783</v>
      </c>
      <c r="D2541" s="48" t="s">
        <v>40</v>
      </c>
    </row>
    <row r="2542" spans="1:4" ht="19.5" customHeight="1" x14ac:dyDescent="0.15">
      <c r="A2542" s="48">
        <v>23621</v>
      </c>
      <c r="B2542" s="48" t="s">
        <v>3732</v>
      </c>
      <c r="C2542" s="48" t="s">
        <v>3784</v>
      </c>
      <c r="D2542" s="48" t="s">
        <v>61</v>
      </c>
    </row>
    <row r="2543" spans="1:4" ht="19.5" customHeight="1" x14ac:dyDescent="0.15">
      <c r="A2543" s="48">
        <v>23622</v>
      </c>
      <c r="B2543" s="48" t="s">
        <v>3732</v>
      </c>
      <c r="C2543" s="48" t="s">
        <v>3785</v>
      </c>
      <c r="D2543" s="48" t="s">
        <v>61</v>
      </c>
    </row>
    <row r="2544" spans="1:4" ht="19.5" customHeight="1" x14ac:dyDescent="0.15">
      <c r="A2544" s="48">
        <v>23623</v>
      </c>
      <c r="B2544" s="48" t="s">
        <v>3786</v>
      </c>
      <c r="C2544" s="48" t="s">
        <v>3787</v>
      </c>
      <c r="D2544" s="48" t="s">
        <v>38</v>
      </c>
    </row>
    <row r="2545" spans="1:4" ht="19.5" customHeight="1" x14ac:dyDescent="0.15">
      <c r="A2545" s="48">
        <v>23624</v>
      </c>
      <c r="B2545" s="48" t="s">
        <v>2027</v>
      </c>
      <c r="C2545" s="48" t="s">
        <v>3788</v>
      </c>
      <c r="D2545" s="48" t="s">
        <v>38</v>
      </c>
    </row>
    <row r="2546" spans="1:4" ht="19.5" customHeight="1" x14ac:dyDescent="0.15">
      <c r="A2546" s="48">
        <v>23626</v>
      </c>
      <c r="B2546" s="48" t="s">
        <v>154</v>
      </c>
      <c r="C2546" s="48" t="s">
        <v>3789</v>
      </c>
      <c r="D2546" s="48" t="s">
        <v>38</v>
      </c>
    </row>
    <row r="2547" spans="1:4" ht="19.5" customHeight="1" x14ac:dyDescent="0.15">
      <c r="A2547" s="48">
        <v>23627</v>
      </c>
      <c r="B2547" s="48" t="s">
        <v>3638</v>
      </c>
      <c r="C2547" s="48" t="s">
        <v>3790</v>
      </c>
      <c r="D2547" s="48" t="s">
        <v>61</v>
      </c>
    </row>
    <row r="2548" spans="1:4" ht="19.5" customHeight="1" x14ac:dyDescent="0.15">
      <c r="A2548" s="48">
        <v>23629</v>
      </c>
      <c r="B2548" s="48" t="s">
        <v>3791</v>
      </c>
      <c r="C2548" s="48" t="s">
        <v>3792</v>
      </c>
      <c r="D2548" s="48" t="s">
        <v>38</v>
      </c>
    </row>
    <row r="2549" spans="1:4" ht="19.5" customHeight="1" x14ac:dyDescent="0.15">
      <c r="A2549" s="48">
        <v>23630</v>
      </c>
      <c r="B2549" s="48" t="s">
        <v>3419</v>
      </c>
      <c r="C2549" s="48" t="s">
        <v>3793</v>
      </c>
      <c r="D2549" s="48" t="s">
        <v>40</v>
      </c>
    </row>
    <row r="2550" spans="1:4" ht="19.5" customHeight="1" x14ac:dyDescent="0.15">
      <c r="A2550" s="48">
        <v>23631</v>
      </c>
      <c r="B2550" s="48" t="s">
        <v>3419</v>
      </c>
      <c r="C2550" s="48" t="s">
        <v>3794</v>
      </c>
      <c r="D2550" s="48" t="s">
        <v>40</v>
      </c>
    </row>
    <row r="2551" spans="1:4" ht="19.5" customHeight="1" x14ac:dyDescent="0.15">
      <c r="A2551" s="48">
        <v>23632</v>
      </c>
      <c r="B2551" s="48" t="s">
        <v>3419</v>
      </c>
      <c r="C2551" s="48" t="s">
        <v>3795</v>
      </c>
      <c r="D2551" s="48" t="s">
        <v>40</v>
      </c>
    </row>
    <row r="2552" spans="1:4" ht="19.5" customHeight="1" x14ac:dyDescent="0.15">
      <c r="A2552" s="48">
        <v>23633</v>
      </c>
      <c r="B2552" s="48" t="s">
        <v>3796</v>
      </c>
      <c r="C2552" s="48" t="s">
        <v>3797</v>
      </c>
      <c r="D2552" s="48" t="s">
        <v>41</v>
      </c>
    </row>
    <row r="2553" spans="1:4" ht="19.5" customHeight="1" x14ac:dyDescent="0.15">
      <c r="A2553" s="48">
        <v>23634</v>
      </c>
      <c r="B2553" s="48" t="s">
        <v>3798</v>
      </c>
      <c r="C2553" s="48" t="s">
        <v>3799</v>
      </c>
      <c r="D2553" s="48" t="s">
        <v>61</v>
      </c>
    </row>
    <row r="2554" spans="1:4" ht="19.5" customHeight="1" x14ac:dyDescent="0.15">
      <c r="A2554" s="48">
        <v>23636</v>
      </c>
      <c r="B2554" s="48" t="s">
        <v>3800</v>
      </c>
      <c r="C2554" s="48" t="s">
        <v>3801</v>
      </c>
      <c r="D2554" s="48" t="s">
        <v>6</v>
      </c>
    </row>
    <row r="2555" spans="1:4" ht="19.5" customHeight="1" x14ac:dyDescent="0.15">
      <c r="A2555" s="48">
        <v>23637</v>
      </c>
      <c r="B2555" s="48" t="s">
        <v>607</v>
      </c>
      <c r="C2555" s="48" t="s">
        <v>3802</v>
      </c>
      <c r="D2555" s="48" t="s">
        <v>38</v>
      </c>
    </row>
    <row r="2556" spans="1:4" ht="19.5" customHeight="1" x14ac:dyDescent="0.15">
      <c r="A2556" s="48">
        <v>23638</v>
      </c>
      <c r="B2556" s="48" t="s">
        <v>607</v>
      </c>
      <c r="C2556" s="48" t="s">
        <v>3803</v>
      </c>
      <c r="D2556" s="48" t="s">
        <v>38</v>
      </c>
    </row>
    <row r="2557" spans="1:4" ht="19.5" customHeight="1" x14ac:dyDescent="0.15">
      <c r="A2557" s="48">
        <v>23640</v>
      </c>
      <c r="B2557" s="48" t="s">
        <v>641</v>
      </c>
      <c r="C2557" s="48" t="s">
        <v>3804</v>
      </c>
      <c r="D2557" s="48" t="s">
        <v>43</v>
      </c>
    </row>
    <row r="2558" spans="1:4" ht="19.5" customHeight="1" x14ac:dyDescent="0.15">
      <c r="A2558" s="48">
        <v>23641</v>
      </c>
      <c r="B2558" s="48" t="s">
        <v>39</v>
      </c>
      <c r="C2558" s="48" t="s">
        <v>3805</v>
      </c>
      <c r="D2558" s="48" t="s">
        <v>40</v>
      </c>
    </row>
    <row r="2559" spans="1:4" ht="19.5" customHeight="1" x14ac:dyDescent="0.15">
      <c r="A2559" s="48">
        <v>23642</v>
      </c>
      <c r="B2559" s="48" t="s">
        <v>4</v>
      </c>
      <c r="C2559" s="48" t="s">
        <v>3806</v>
      </c>
      <c r="D2559" s="48" t="s">
        <v>40</v>
      </c>
    </row>
    <row r="2560" spans="1:4" ht="19.5" customHeight="1" x14ac:dyDescent="0.15">
      <c r="A2560" s="48">
        <v>23643</v>
      </c>
      <c r="B2560" s="48" t="s">
        <v>3807</v>
      </c>
      <c r="C2560" s="48" t="s">
        <v>3808</v>
      </c>
      <c r="D2560" s="48" t="s">
        <v>38</v>
      </c>
    </row>
    <row r="2561" spans="1:4" ht="19.5" customHeight="1" x14ac:dyDescent="0.15">
      <c r="A2561" s="48">
        <v>23644</v>
      </c>
      <c r="B2561" s="48" t="s">
        <v>181</v>
      </c>
      <c r="C2561" s="48" t="s">
        <v>3809</v>
      </c>
      <c r="D2561" s="48" t="s">
        <v>38</v>
      </c>
    </row>
    <row r="2562" spans="1:4" ht="19.5" customHeight="1" x14ac:dyDescent="0.15">
      <c r="A2562" s="48">
        <v>23645</v>
      </c>
      <c r="B2562" s="48" t="s">
        <v>1009</v>
      </c>
      <c r="C2562" s="48" t="s">
        <v>3810</v>
      </c>
      <c r="D2562" s="48" t="s">
        <v>40</v>
      </c>
    </row>
    <row r="2563" spans="1:4" ht="19.5" customHeight="1" x14ac:dyDescent="0.15">
      <c r="A2563" s="48">
        <v>23646</v>
      </c>
      <c r="B2563" s="48" t="s">
        <v>3811</v>
      </c>
      <c r="C2563" s="48" t="s">
        <v>3812</v>
      </c>
      <c r="D2563" s="48" t="s">
        <v>40</v>
      </c>
    </row>
    <row r="2564" spans="1:4" ht="19.5" customHeight="1" x14ac:dyDescent="0.15">
      <c r="A2564" s="48">
        <v>23647</v>
      </c>
      <c r="B2564" s="48" t="s">
        <v>3811</v>
      </c>
      <c r="C2564" s="48" t="s">
        <v>3813</v>
      </c>
      <c r="D2564" s="48" t="s">
        <v>40</v>
      </c>
    </row>
    <row r="2565" spans="1:4" ht="19.5" customHeight="1" x14ac:dyDescent="0.15">
      <c r="A2565" s="48">
        <v>23649</v>
      </c>
      <c r="B2565" s="48" t="s">
        <v>3814</v>
      </c>
      <c r="C2565" s="48" t="s">
        <v>3815</v>
      </c>
      <c r="D2565" s="48" t="s">
        <v>40</v>
      </c>
    </row>
    <row r="2566" spans="1:4" ht="19.5" customHeight="1" x14ac:dyDescent="0.15">
      <c r="A2566" s="48">
        <v>23650</v>
      </c>
      <c r="B2566" s="48" t="s">
        <v>3814</v>
      </c>
      <c r="C2566" s="48" t="s">
        <v>3816</v>
      </c>
      <c r="D2566" s="48" t="s">
        <v>40</v>
      </c>
    </row>
    <row r="2567" spans="1:4" ht="19.5" customHeight="1" x14ac:dyDescent="0.15">
      <c r="A2567" s="48">
        <v>23652</v>
      </c>
      <c r="B2567" s="48" t="s">
        <v>505</v>
      </c>
      <c r="C2567" s="48" t="s">
        <v>3817</v>
      </c>
      <c r="D2567" s="48" t="s">
        <v>43</v>
      </c>
    </row>
    <row r="2568" spans="1:4" ht="19.5" customHeight="1" x14ac:dyDescent="0.15">
      <c r="A2568" s="48">
        <v>23654</v>
      </c>
      <c r="B2568" s="48" t="s">
        <v>178</v>
      </c>
      <c r="C2568" s="48" t="s">
        <v>3818</v>
      </c>
      <c r="D2568" s="48" t="s">
        <v>38</v>
      </c>
    </row>
    <row r="2569" spans="1:4" ht="19.5" customHeight="1" x14ac:dyDescent="0.15">
      <c r="A2569" s="48">
        <v>23655</v>
      </c>
      <c r="B2569" s="48" t="s">
        <v>178</v>
      </c>
      <c r="C2569" s="48" t="s">
        <v>3819</v>
      </c>
      <c r="D2569" s="48" t="s">
        <v>38</v>
      </c>
    </row>
    <row r="2570" spans="1:4" ht="19.5" customHeight="1" x14ac:dyDescent="0.15">
      <c r="A2570" s="48">
        <v>23656</v>
      </c>
      <c r="B2570" s="48" t="s">
        <v>3820</v>
      </c>
      <c r="C2570" s="48" t="s">
        <v>3821</v>
      </c>
      <c r="D2570" s="48" t="s">
        <v>38</v>
      </c>
    </row>
    <row r="2571" spans="1:4" ht="19.5" customHeight="1" x14ac:dyDescent="0.15">
      <c r="A2571" s="48">
        <v>23657</v>
      </c>
      <c r="B2571" s="48" t="s">
        <v>510</v>
      </c>
      <c r="C2571" s="48" t="s">
        <v>3822</v>
      </c>
      <c r="D2571" s="48" t="s">
        <v>54</v>
      </c>
    </row>
    <row r="2572" spans="1:4" ht="19.5" customHeight="1" x14ac:dyDescent="0.15">
      <c r="A2572" s="48">
        <v>23658</v>
      </c>
      <c r="B2572" s="48" t="s">
        <v>680</v>
      </c>
      <c r="C2572" s="48" t="s">
        <v>3823</v>
      </c>
      <c r="D2572" s="48" t="s">
        <v>43</v>
      </c>
    </row>
    <row r="2573" spans="1:4" ht="19.5" customHeight="1" x14ac:dyDescent="0.15">
      <c r="A2573" s="48">
        <v>23659</v>
      </c>
      <c r="B2573" s="48" t="s">
        <v>3824</v>
      </c>
      <c r="C2573" s="48" t="s">
        <v>3825</v>
      </c>
      <c r="D2573" s="48" t="s">
        <v>38</v>
      </c>
    </row>
    <row r="2574" spans="1:4" ht="19.5" customHeight="1" x14ac:dyDescent="0.15">
      <c r="A2574" s="48">
        <v>23660</v>
      </c>
      <c r="B2574" s="48" t="s">
        <v>3826</v>
      </c>
      <c r="C2574" s="48" t="s">
        <v>3827</v>
      </c>
      <c r="D2574" s="48" t="s">
        <v>40</v>
      </c>
    </row>
    <row r="2575" spans="1:4" ht="19.5" customHeight="1" x14ac:dyDescent="0.15">
      <c r="A2575" s="48">
        <v>23661</v>
      </c>
      <c r="B2575" s="48" t="s">
        <v>3774</v>
      </c>
      <c r="C2575" s="48" t="s">
        <v>3828</v>
      </c>
      <c r="D2575" s="48" t="s">
        <v>61</v>
      </c>
    </row>
    <row r="2576" spans="1:4" ht="19.5" customHeight="1" x14ac:dyDescent="0.15">
      <c r="A2576" s="48">
        <v>23663</v>
      </c>
      <c r="B2576" s="48" t="s">
        <v>3829</v>
      </c>
      <c r="C2576" s="48" t="s">
        <v>3830</v>
      </c>
      <c r="D2576" s="48" t="s">
        <v>38</v>
      </c>
    </row>
    <row r="2577" spans="1:4" ht="19.5" customHeight="1" x14ac:dyDescent="0.15">
      <c r="A2577" s="48">
        <v>23664</v>
      </c>
      <c r="B2577" s="48" t="s">
        <v>1155</v>
      </c>
      <c r="C2577" s="48" t="s">
        <v>3831</v>
      </c>
      <c r="D2577" s="48" t="s">
        <v>43</v>
      </c>
    </row>
    <row r="2578" spans="1:4" ht="19.5" customHeight="1" x14ac:dyDescent="0.15">
      <c r="A2578" s="48">
        <v>23665</v>
      </c>
      <c r="B2578" s="48" t="s">
        <v>1365</v>
      </c>
      <c r="C2578" s="48" t="s">
        <v>3832</v>
      </c>
      <c r="D2578" s="48" t="s">
        <v>38</v>
      </c>
    </row>
    <row r="2579" spans="1:4" ht="19.5" customHeight="1" x14ac:dyDescent="0.15">
      <c r="A2579" s="48">
        <v>23666</v>
      </c>
      <c r="B2579" s="48" t="s">
        <v>3833</v>
      </c>
      <c r="C2579" s="48" t="s">
        <v>3834</v>
      </c>
      <c r="D2579" s="48" t="s">
        <v>61</v>
      </c>
    </row>
    <row r="2580" spans="1:4" ht="19.5" customHeight="1" x14ac:dyDescent="0.15">
      <c r="A2580" s="48">
        <v>23667</v>
      </c>
      <c r="B2580" s="48" t="s">
        <v>52</v>
      </c>
      <c r="C2580" s="48" t="s">
        <v>3835</v>
      </c>
      <c r="D2580" s="48" t="s">
        <v>41</v>
      </c>
    </row>
    <row r="2581" spans="1:4" ht="19.5" customHeight="1" x14ac:dyDescent="0.15">
      <c r="A2581" s="48">
        <v>23669</v>
      </c>
      <c r="B2581" s="48" t="s">
        <v>3774</v>
      </c>
      <c r="C2581" s="48" t="s">
        <v>3836</v>
      </c>
      <c r="D2581" s="48" t="s">
        <v>61</v>
      </c>
    </row>
    <row r="2582" spans="1:4" ht="19.5" customHeight="1" x14ac:dyDescent="0.15">
      <c r="A2582" s="48">
        <v>23670</v>
      </c>
      <c r="B2582" s="48" t="s">
        <v>3837</v>
      </c>
      <c r="C2582" s="48" t="s">
        <v>3838</v>
      </c>
      <c r="D2582" s="48" t="s">
        <v>43</v>
      </c>
    </row>
    <row r="2583" spans="1:4" ht="19.5" customHeight="1" x14ac:dyDescent="0.15">
      <c r="A2583" s="48">
        <v>23671</v>
      </c>
      <c r="B2583" s="48" t="s">
        <v>3837</v>
      </c>
      <c r="C2583" s="48" t="s">
        <v>3839</v>
      </c>
      <c r="D2583" s="48" t="s">
        <v>43</v>
      </c>
    </row>
    <row r="2584" spans="1:4" ht="19.5" customHeight="1" x14ac:dyDescent="0.15">
      <c r="A2584" s="48">
        <v>23672</v>
      </c>
      <c r="B2584" s="48" t="s">
        <v>3840</v>
      </c>
      <c r="C2584" s="48" t="s">
        <v>3841</v>
      </c>
      <c r="D2584" s="48" t="s">
        <v>43</v>
      </c>
    </row>
    <row r="2585" spans="1:4" ht="19.5" customHeight="1" x14ac:dyDescent="0.15">
      <c r="A2585" s="48">
        <v>23673</v>
      </c>
      <c r="B2585" s="48" t="s">
        <v>3840</v>
      </c>
      <c r="C2585" s="48" t="s">
        <v>3842</v>
      </c>
      <c r="D2585" s="48" t="s">
        <v>43</v>
      </c>
    </row>
    <row r="2586" spans="1:4" ht="19.5" customHeight="1" x14ac:dyDescent="0.15">
      <c r="A2586" s="48">
        <v>23676</v>
      </c>
      <c r="B2586" s="48" t="s">
        <v>2027</v>
      </c>
      <c r="C2586" s="48" t="s">
        <v>3843</v>
      </c>
      <c r="D2586" s="48" t="s">
        <v>38</v>
      </c>
    </row>
    <row r="2587" spans="1:4" ht="19.5" customHeight="1" x14ac:dyDescent="0.15">
      <c r="A2587" s="48">
        <v>23677</v>
      </c>
      <c r="B2587" s="48" t="s">
        <v>2556</v>
      </c>
      <c r="C2587" s="48" t="s">
        <v>3844</v>
      </c>
      <c r="D2587" s="48" t="s">
        <v>6</v>
      </c>
    </row>
    <row r="2588" spans="1:4" ht="19.5" customHeight="1" x14ac:dyDescent="0.15">
      <c r="A2588" s="48">
        <v>23679</v>
      </c>
      <c r="B2588" s="48" t="s">
        <v>3845</v>
      </c>
      <c r="C2588" s="48" t="s">
        <v>3846</v>
      </c>
      <c r="D2588" s="48" t="s">
        <v>40</v>
      </c>
    </row>
    <row r="2589" spans="1:4" ht="19.5" customHeight="1" x14ac:dyDescent="0.15">
      <c r="A2589" s="48">
        <v>23680</v>
      </c>
      <c r="B2589" s="48" t="s">
        <v>2500</v>
      </c>
      <c r="C2589" s="48" t="s">
        <v>3847</v>
      </c>
      <c r="D2589" s="48" t="s">
        <v>43</v>
      </c>
    </row>
    <row r="2590" spans="1:4" ht="19.5" customHeight="1" x14ac:dyDescent="0.15">
      <c r="A2590" s="48">
        <v>23681</v>
      </c>
      <c r="B2590" s="48" t="s">
        <v>2500</v>
      </c>
      <c r="C2590" s="48" t="s">
        <v>3848</v>
      </c>
      <c r="D2590" s="48" t="s">
        <v>43</v>
      </c>
    </row>
    <row r="2591" spans="1:4" ht="19.5" customHeight="1" x14ac:dyDescent="0.15">
      <c r="A2591" s="48">
        <v>23682</v>
      </c>
      <c r="B2591" s="48" t="s">
        <v>2609</v>
      </c>
      <c r="C2591" s="48" t="s">
        <v>3849</v>
      </c>
      <c r="D2591" s="48" t="s">
        <v>43</v>
      </c>
    </row>
    <row r="2592" spans="1:4" ht="19.5" customHeight="1" x14ac:dyDescent="0.15">
      <c r="A2592" s="48">
        <v>23683</v>
      </c>
      <c r="B2592" s="48" t="s">
        <v>1849</v>
      </c>
      <c r="C2592" s="48" t="s">
        <v>3850</v>
      </c>
      <c r="D2592" s="48" t="s">
        <v>38</v>
      </c>
    </row>
    <row r="2593" spans="1:4" ht="19.5" customHeight="1" x14ac:dyDescent="0.15">
      <c r="A2593" s="48">
        <v>23685</v>
      </c>
      <c r="B2593" s="48" t="s">
        <v>3851</v>
      </c>
      <c r="C2593" s="48" t="s">
        <v>3852</v>
      </c>
      <c r="D2593" s="48" t="s">
        <v>6</v>
      </c>
    </row>
    <row r="2594" spans="1:4" ht="19.5" customHeight="1" x14ac:dyDescent="0.15">
      <c r="A2594" s="48">
        <v>23687</v>
      </c>
      <c r="B2594" s="48" t="s">
        <v>3853</v>
      </c>
      <c r="C2594" s="48" t="s">
        <v>3854</v>
      </c>
      <c r="D2594" s="48" t="s">
        <v>61</v>
      </c>
    </row>
    <row r="2595" spans="1:4" ht="19.5" customHeight="1" x14ac:dyDescent="0.15">
      <c r="A2595" s="48">
        <v>23688</v>
      </c>
      <c r="B2595" s="48" t="s">
        <v>3855</v>
      </c>
      <c r="C2595" s="48" t="s">
        <v>3856</v>
      </c>
      <c r="D2595" s="48" t="s">
        <v>43</v>
      </c>
    </row>
    <row r="2596" spans="1:4" ht="19.5" customHeight="1" x14ac:dyDescent="0.15">
      <c r="A2596" s="48">
        <v>23689</v>
      </c>
      <c r="B2596" s="48" t="s">
        <v>3857</v>
      </c>
      <c r="C2596" s="48" t="s">
        <v>3858</v>
      </c>
      <c r="D2596" s="48" t="s">
        <v>43</v>
      </c>
    </row>
    <row r="2597" spans="1:4" ht="19.5" customHeight="1" x14ac:dyDescent="0.15">
      <c r="A2597" s="48">
        <v>23690</v>
      </c>
      <c r="B2597" s="48" t="s">
        <v>3859</v>
      </c>
      <c r="C2597" s="48" t="s">
        <v>3860</v>
      </c>
      <c r="D2597" s="48" t="s">
        <v>40</v>
      </c>
    </row>
    <row r="2598" spans="1:4" ht="19.5" customHeight="1" x14ac:dyDescent="0.15">
      <c r="A2598" s="48">
        <v>23691</v>
      </c>
      <c r="B2598" s="48" t="s">
        <v>3861</v>
      </c>
      <c r="C2598" s="48" t="s">
        <v>3862</v>
      </c>
      <c r="D2598" s="48" t="s">
        <v>38</v>
      </c>
    </row>
    <row r="2599" spans="1:4" ht="19.5" customHeight="1" x14ac:dyDescent="0.15">
      <c r="A2599" s="48">
        <v>23692</v>
      </c>
      <c r="B2599" s="48" t="s">
        <v>1367</v>
      </c>
      <c r="C2599" s="48" t="s">
        <v>3863</v>
      </c>
      <c r="D2599" s="48" t="s">
        <v>40</v>
      </c>
    </row>
    <row r="2600" spans="1:4" ht="19.5" customHeight="1" x14ac:dyDescent="0.15">
      <c r="A2600" s="48">
        <v>23695</v>
      </c>
      <c r="B2600" s="48" t="s">
        <v>3699</v>
      </c>
      <c r="C2600" s="48" t="s">
        <v>3864</v>
      </c>
      <c r="D2600" s="48" t="s">
        <v>43</v>
      </c>
    </row>
    <row r="2601" spans="1:4" ht="19.5" customHeight="1" x14ac:dyDescent="0.15">
      <c r="A2601" s="48">
        <v>23696</v>
      </c>
      <c r="B2601" s="48" t="s">
        <v>3701</v>
      </c>
      <c r="C2601" s="48" t="s">
        <v>3865</v>
      </c>
      <c r="D2601" s="48" t="s">
        <v>43</v>
      </c>
    </row>
    <row r="2602" spans="1:4" ht="19.5" customHeight="1" x14ac:dyDescent="0.15">
      <c r="A2602" s="48">
        <v>23697</v>
      </c>
      <c r="B2602" s="48" t="s">
        <v>3701</v>
      </c>
      <c r="C2602" s="48" t="s">
        <v>3866</v>
      </c>
      <c r="D2602" s="48" t="s">
        <v>43</v>
      </c>
    </row>
    <row r="2603" spans="1:4" ht="19.5" customHeight="1" x14ac:dyDescent="0.15">
      <c r="A2603" s="48">
        <v>23698</v>
      </c>
      <c r="B2603" s="48" t="s">
        <v>1876</v>
      </c>
      <c r="C2603" s="48" t="s">
        <v>3525</v>
      </c>
      <c r="D2603" s="48" t="s">
        <v>38</v>
      </c>
    </row>
    <row r="2604" spans="1:4" ht="19.5" customHeight="1" x14ac:dyDescent="0.15">
      <c r="A2604" s="48">
        <v>23699</v>
      </c>
      <c r="B2604" s="48" t="s">
        <v>344</v>
      </c>
      <c r="C2604" s="48" t="s">
        <v>3867</v>
      </c>
      <c r="D2604" s="48" t="s">
        <v>43</v>
      </c>
    </row>
    <row r="2605" spans="1:4" ht="19.5" customHeight="1" x14ac:dyDescent="0.15">
      <c r="A2605" s="48">
        <v>23700</v>
      </c>
      <c r="B2605" s="48" t="s">
        <v>344</v>
      </c>
      <c r="C2605" s="48" t="s">
        <v>3868</v>
      </c>
      <c r="D2605" s="48" t="s">
        <v>43</v>
      </c>
    </row>
    <row r="2606" spans="1:4" ht="19.5" customHeight="1" x14ac:dyDescent="0.15">
      <c r="A2606" s="48">
        <v>23701</v>
      </c>
      <c r="B2606" s="48" t="s">
        <v>3869</v>
      </c>
      <c r="C2606" s="48" t="s">
        <v>3870</v>
      </c>
      <c r="D2606" s="48" t="s">
        <v>40</v>
      </c>
    </row>
    <row r="2607" spans="1:4" ht="19.5" customHeight="1" x14ac:dyDescent="0.15">
      <c r="A2607" s="48">
        <v>23702</v>
      </c>
      <c r="B2607" s="48" t="s">
        <v>3869</v>
      </c>
      <c r="C2607" s="48" t="s">
        <v>3871</v>
      </c>
      <c r="D2607" s="48" t="s">
        <v>40</v>
      </c>
    </row>
    <row r="2608" spans="1:4" ht="19.5" customHeight="1" x14ac:dyDescent="0.15">
      <c r="A2608" s="48">
        <v>23703</v>
      </c>
      <c r="B2608" s="48" t="s">
        <v>3872</v>
      </c>
      <c r="C2608" s="48" t="s">
        <v>3873</v>
      </c>
      <c r="D2608" s="48" t="s">
        <v>40</v>
      </c>
    </row>
    <row r="2609" spans="1:4" ht="19.5" customHeight="1" x14ac:dyDescent="0.15">
      <c r="A2609" s="48">
        <v>23704</v>
      </c>
      <c r="B2609" s="48" t="s">
        <v>3872</v>
      </c>
      <c r="C2609" s="48" t="s">
        <v>3874</v>
      </c>
      <c r="D2609" s="48" t="s">
        <v>40</v>
      </c>
    </row>
    <row r="2610" spans="1:4" ht="19.5" customHeight="1" x14ac:dyDescent="0.15">
      <c r="A2610" s="48">
        <v>23705</v>
      </c>
      <c r="B2610" s="48" t="s">
        <v>3875</v>
      </c>
      <c r="C2610" s="48" t="s">
        <v>3876</v>
      </c>
      <c r="D2610" s="48" t="s">
        <v>61</v>
      </c>
    </row>
    <row r="2611" spans="1:4" ht="19.5" customHeight="1" x14ac:dyDescent="0.15">
      <c r="A2611" s="48">
        <v>23706</v>
      </c>
      <c r="B2611" s="48" t="s">
        <v>3877</v>
      </c>
      <c r="C2611" s="48" t="s">
        <v>3878</v>
      </c>
      <c r="D2611" s="48" t="s">
        <v>61</v>
      </c>
    </row>
    <row r="2612" spans="1:4" ht="19.5" customHeight="1" x14ac:dyDescent="0.15">
      <c r="A2612" s="48">
        <v>23707</v>
      </c>
      <c r="B2612" s="48" t="s">
        <v>3877</v>
      </c>
      <c r="C2612" s="48" t="s">
        <v>3879</v>
      </c>
      <c r="D2612" s="48" t="s">
        <v>61</v>
      </c>
    </row>
    <row r="2613" spans="1:4" ht="19.5" customHeight="1" x14ac:dyDescent="0.15">
      <c r="A2613" s="48">
        <v>23708</v>
      </c>
      <c r="B2613" s="48" t="s">
        <v>3880</v>
      </c>
      <c r="C2613" s="48" t="s">
        <v>3881</v>
      </c>
      <c r="D2613" s="48" t="s">
        <v>61</v>
      </c>
    </row>
    <row r="2614" spans="1:4" ht="19.5" customHeight="1" x14ac:dyDescent="0.15">
      <c r="A2614" s="48">
        <v>23709</v>
      </c>
      <c r="B2614" s="48" t="s">
        <v>829</v>
      </c>
      <c r="C2614" s="48" t="s">
        <v>3882</v>
      </c>
      <c r="D2614" s="48" t="s">
        <v>38</v>
      </c>
    </row>
    <row r="2615" spans="1:4" ht="19.5" customHeight="1" x14ac:dyDescent="0.15">
      <c r="A2615" s="48">
        <v>23710</v>
      </c>
      <c r="B2615" s="48" t="s">
        <v>3883</v>
      </c>
      <c r="C2615" s="48" t="s">
        <v>3884</v>
      </c>
      <c r="D2615" s="48" t="s">
        <v>43</v>
      </c>
    </row>
    <row r="2616" spans="1:4" ht="19.5" customHeight="1" x14ac:dyDescent="0.15">
      <c r="A2616" s="48">
        <v>23711</v>
      </c>
      <c r="B2616" s="48" t="s">
        <v>3883</v>
      </c>
      <c r="C2616" s="48" t="s">
        <v>3885</v>
      </c>
      <c r="D2616" s="48" t="s">
        <v>43</v>
      </c>
    </row>
    <row r="2617" spans="1:4" ht="19.5" customHeight="1" x14ac:dyDescent="0.15">
      <c r="A2617" s="48">
        <v>23713</v>
      </c>
      <c r="B2617" s="48" t="s">
        <v>3687</v>
      </c>
      <c r="C2617" s="48" t="s">
        <v>3886</v>
      </c>
      <c r="D2617" s="48" t="s">
        <v>43</v>
      </c>
    </row>
    <row r="2618" spans="1:4" ht="19.5" customHeight="1" x14ac:dyDescent="0.15">
      <c r="A2618" s="48">
        <v>23714</v>
      </c>
      <c r="B2618" s="48" t="s">
        <v>3687</v>
      </c>
      <c r="C2618" s="48" t="s">
        <v>3887</v>
      </c>
      <c r="D2618" s="48" t="s">
        <v>43</v>
      </c>
    </row>
    <row r="2619" spans="1:4" ht="19.5" customHeight="1" x14ac:dyDescent="0.15">
      <c r="A2619" s="48">
        <v>23715</v>
      </c>
      <c r="B2619" s="48" t="s">
        <v>3687</v>
      </c>
      <c r="C2619" s="48" t="s">
        <v>3888</v>
      </c>
      <c r="D2619" s="48" t="s">
        <v>43</v>
      </c>
    </row>
    <row r="2620" spans="1:4" ht="19.5" customHeight="1" x14ac:dyDescent="0.15">
      <c r="A2620" s="48">
        <v>23716</v>
      </c>
      <c r="B2620" s="48" t="s">
        <v>3889</v>
      </c>
      <c r="C2620" s="48" t="s">
        <v>3890</v>
      </c>
      <c r="D2620" s="48" t="s">
        <v>43</v>
      </c>
    </row>
    <row r="2621" spans="1:4" ht="19.5" customHeight="1" x14ac:dyDescent="0.15">
      <c r="A2621" s="48">
        <v>23717</v>
      </c>
      <c r="B2621" s="48" t="s">
        <v>3889</v>
      </c>
      <c r="C2621" s="48" t="s">
        <v>3891</v>
      </c>
      <c r="D2621" s="48" t="s">
        <v>43</v>
      </c>
    </row>
    <row r="2622" spans="1:4" ht="19.5" customHeight="1" x14ac:dyDescent="0.15">
      <c r="A2622" s="48">
        <v>23718</v>
      </c>
      <c r="B2622" s="48" t="s">
        <v>984</v>
      </c>
      <c r="C2622" s="48" t="s">
        <v>3892</v>
      </c>
      <c r="D2622" s="48" t="s">
        <v>40</v>
      </c>
    </row>
    <row r="2623" spans="1:4" ht="19.5" customHeight="1" x14ac:dyDescent="0.15">
      <c r="A2623" s="48">
        <v>23719</v>
      </c>
      <c r="B2623" s="48" t="s">
        <v>3893</v>
      </c>
      <c r="C2623" s="48" t="s">
        <v>3894</v>
      </c>
      <c r="D2623" s="48" t="s">
        <v>43</v>
      </c>
    </row>
    <row r="2624" spans="1:4" ht="19.5" customHeight="1" x14ac:dyDescent="0.15">
      <c r="A2624" s="48">
        <v>23720</v>
      </c>
      <c r="B2624" s="48" t="s">
        <v>3893</v>
      </c>
      <c r="C2624" s="48" t="s">
        <v>3895</v>
      </c>
      <c r="D2624" s="48" t="s">
        <v>43</v>
      </c>
    </row>
    <row r="2625" spans="1:4" ht="19.5" customHeight="1" x14ac:dyDescent="0.15">
      <c r="A2625" s="48">
        <v>23721</v>
      </c>
      <c r="B2625" s="48" t="s">
        <v>3896</v>
      </c>
      <c r="C2625" s="48" t="s">
        <v>3897</v>
      </c>
      <c r="D2625" s="48" t="s">
        <v>38</v>
      </c>
    </row>
    <row r="2626" spans="1:4" ht="19.5" customHeight="1" x14ac:dyDescent="0.15">
      <c r="A2626" s="48">
        <v>23722</v>
      </c>
      <c r="B2626" s="48" t="s">
        <v>3898</v>
      </c>
      <c r="C2626" s="48" t="s">
        <v>3899</v>
      </c>
      <c r="D2626" s="48" t="s">
        <v>61</v>
      </c>
    </row>
    <row r="2627" spans="1:4" ht="19.5" customHeight="1" x14ac:dyDescent="0.15">
      <c r="A2627" s="48">
        <v>23723</v>
      </c>
      <c r="B2627" s="48" t="s">
        <v>3900</v>
      </c>
      <c r="C2627" s="48" t="s">
        <v>3901</v>
      </c>
      <c r="D2627" s="48" t="s">
        <v>43</v>
      </c>
    </row>
    <row r="2628" spans="1:4" ht="19.5" customHeight="1" x14ac:dyDescent="0.15">
      <c r="A2628" s="48">
        <v>23724</v>
      </c>
      <c r="B2628" s="48" t="s">
        <v>3902</v>
      </c>
      <c r="C2628" s="48" t="s">
        <v>3903</v>
      </c>
      <c r="D2628" s="48" t="s">
        <v>43</v>
      </c>
    </row>
    <row r="2629" spans="1:4" ht="19.5" customHeight="1" x14ac:dyDescent="0.15">
      <c r="A2629" s="48">
        <v>23725</v>
      </c>
      <c r="B2629" s="48" t="s">
        <v>3904</v>
      </c>
      <c r="C2629" s="48" t="s">
        <v>3905</v>
      </c>
      <c r="D2629" s="48" t="s">
        <v>43</v>
      </c>
    </row>
    <row r="2630" spans="1:4" ht="19.5" customHeight="1" x14ac:dyDescent="0.15">
      <c r="A2630" s="48">
        <v>23726</v>
      </c>
      <c r="B2630" s="48" t="s">
        <v>3906</v>
      </c>
      <c r="C2630" s="48" t="s">
        <v>3907</v>
      </c>
      <c r="D2630" s="48" t="s">
        <v>43</v>
      </c>
    </row>
    <row r="2631" spans="1:4" ht="19.5" customHeight="1" x14ac:dyDescent="0.15">
      <c r="A2631" s="48">
        <v>23727</v>
      </c>
      <c r="B2631" s="48" t="s">
        <v>3906</v>
      </c>
      <c r="C2631" s="48" t="s">
        <v>3908</v>
      </c>
      <c r="D2631" s="48" t="s">
        <v>43</v>
      </c>
    </row>
    <row r="2632" spans="1:4" ht="19.5" customHeight="1" x14ac:dyDescent="0.15">
      <c r="A2632" s="48">
        <v>23728</v>
      </c>
      <c r="B2632" s="48" t="s">
        <v>516</v>
      </c>
      <c r="C2632" s="48" t="s">
        <v>3909</v>
      </c>
      <c r="D2632" s="48" t="s">
        <v>38</v>
      </c>
    </row>
    <row r="2633" spans="1:4" ht="19.5" customHeight="1" x14ac:dyDescent="0.15">
      <c r="A2633" s="48">
        <v>23729</v>
      </c>
      <c r="B2633" s="48" t="s">
        <v>3345</v>
      </c>
      <c r="C2633" s="48" t="s">
        <v>3910</v>
      </c>
      <c r="D2633" s="48" t="s">
        <v>40</v>
      </c>
    </row>
    <row r="2634" spans="1:4" ht="19.5" customHeight="1" x14ac:dyDescent="0.15">
      <c r="A2634" s="48">
        <v>23730</v>
      </c>
      <c r="B2634" s="48" t="s">
        <v>3911</v>
      </c>
      <c r="C2634" s="48" t="s">
        <v>3912</v>
      </c>
      <c r="D2634" s="48" t="s">
        <v>54</v>
      </c>
    </row>
    <row r="2635" spans="1:4" ht="19.5" customHeight="1" x14ac:dyDescent="0.15">
      <c r="A2635" s="48">
        <v>23731</v>
      </c>
      <c r="B2635" s="48" t="s">
        <v>3913</v>
      </c>
      <c r="C2635" s="48" t="s">
        <v>3914</v>
      </c>
      <c r="D2635" s="48" t="s">
        <v>38</v>
      </c>
    </row>
    <row r="2636" spans="1:4" ht="19.5" customHeight="1" x14ac:dyDescent="0.15">
      <c r="A2636" s="48">
        <v>23732</v>
      </c>
      <c r="B2636" s="48" t="s">
        <v>3915</v>
      </c>
      <c r="C2636" s="48" t="s">
        <v>3916</v>
      </c>
      <c r="D2636" s="48" t="s">
        <v>61</v>
      </c>
    </row>
    <row r="2637" spans="1:4" ht="19.5" customHeight="1" x14ac:dyDescent="0.15">
      <c r="A2637" s="48">
        <v>23733</v>
      </c>
      <c r="B2637" s="48" t="s">
        <v>2476</v>
      </c>
      <c r="C2637" s="48" t="s">
        <v>3917</v>
      </c>
      <c r="D2637" s="48" t="s">
        <v>43</v>
      </c>
    </row>
    <row r="2638" spans="1:4" ht="19.5" customHeight="1" x14ac:dyDescent="0.15">
      <c r="A2638" s="48">
        <v>23734</v>
      </c>
      <c r="B2638" s="48" t="s">
        <v>2476</v>
      </c>
      <c r="C2638" s="48" t="s">
        <v>3918</v>
      </c>
      <c r="D2638" s="48" t="s">
        <v>43</v>
      </c>
    </row>
    <row r="2639" spans="1:4" ht="19.5" customHeight="1" x14ac:dyDescent="0.15">
      <c r="A2639" s="48">
        <v>23735</v>
      </c>
      <c r="B2639" s="48" t="s">
        <v>3919</v>
      </c>
      <c r="C2639" s="48" t="s">
        <v>3920</v>
      </c>
      <c r="D2639" s="48" t="s">
        <v>43</v>
      </c>
    </row>
    <row r="2640" spans="1:4" ht="19.5" customHeight="1" x14ac:dyDescent="0.15">
      <c r="A2640" s="48">
        <v>23737</v>
      </c>
      <c r="B2640" s="48" t="s">
        <v>3763</v>
      </c>
      <c r="C2640" s="48" t="s">
        <v>3921</v>
      </c>
      <c r="D2640" s="48" t="s">
        <v>61</v>
      </c>
    </row>
    <row r="2641" spans="1:4" ht="19.5" customHeight="1" x14ac:dyDescent="0.15">
      <c r="A2641" s="48">
        <v>23738</v>
      </c>
      <c r="B2641" s="48" t="s">
        <v>3763</v>
      </c>
      <c r="C2641" s="48" t="s">
        <v>3922</v>
      </c>
      <c r="D2641" s="48" t="s">
        <v>61</v>
      </c>
    </row>
    <row r="2642" spans="1:4" ht="19.5" customHeight="1" x14ac:dyDescent="0.15">
      <c r="A2642" s="48">
        <v>23740</v>
      </c>
      <c r="B2642" s="48" t="s">
        <v>2866</v>
      </c>
      <c r="C2642" s="48" t="s">
        <v>3923</v>
      </c>
      <c r="D2642" s="48" t="s">
        <v>43</v>
      </c>
    </row>
    <row r="2643" spans="1:4" ht="19.5" customHeight="1" x14ac:dyDescent="0.15">
      <c r="A2643" s="48">
        <v>23741</v>
      </c>
      <c r="B2643" s="48" t="s">
        <v>3924</v>
      </c>
      <c r="C2643" s="48" t="s">
        <v>3925</v>
      </c>
      <c r="D2643" s="48" t="s">
        <v>38</v>
      </c>
    </row>
    <row r="2644" spans="1:4" ht="19.5" customHeight="1" x14ac:dyDescent="0.15">
      <c r="A2644" s="48">
        <v>23742</v>
      </c>
      <c r="B2644" s="48" t="s">
        <v>3926</v>
      </c>
      <c r="C2644" s="48" t="s">
        <v>3927</v>
      </c>
      <c r="D2644" s="48" t="s">
        <v>40</v>
      </c>
    </row>
    <row r="2645" spans="1:4" ht="19.5" customHeight="1" x14ac:dyDescent="0.15">
      <c r="A2645" s="48">
        <v>23743</v>
      </c>
      <c r="B2645" s="48" t="s">
        <v>1473</v>
      </c>
      <c r="C2645" s="48" t="s">
        <v>3928</v>
      </c>
      <c r="D2645" s="48" t="s">
        <v>38</v>
      </c>
    </row>
    <row r="2646" spans="1:4" ht="19.5" customHeight="1" x14ac:dyDescent="0.15">
      <c r="A2646" s="48">
        <v>23744</v>
      </c>
      <c r="B2646" s="48" t="s">
        <v>2302</v>
      </c>
      <c r="C2646" s="48" t="s">
        <v>3929</v>
      </c>
      <c r="D2646" s="48" t="s">
        <v>38</v>
      </c>
    </row>
    <row r="2647" spans="1:4" ht="19.5" customHeight="1" x14ac:dyDescent="0.15">
      <c r="A2647" s="48">
        <v>23745</v>
      </c>
      <c r="B2647" s="48" t="s">
        <v>3556</v>
      </c>
      <c r="C2647" s="48" t="s">
        <v>3930</v>
      </c>
      <c r="D2647" s="48" t="s">
        <v>43</v>
      </c>
    </row>
    <row r="2648" spans="1:4" ht="19.5" customHeight="1" x14ac:dyDescent="0.15">
      <c r="A2648" s="48">
        <v>23747</v>
      </c>
      <c r="B2648" s="48" t="s">
        <v>3931</v>
      </c>
      <c r="C2648" s="48" t="s">
        <v>3932</v>
      </c>
      <c r="D2648" s="48" t="s">
        <v>43</v>
      </c>
    </row>
    <row r="2649" spans="1:4" ht="19.5" customHeight="1" x14ac:dyDescent="0.15">
      <c r="A2649" s="48">
        <v>23748</v>
      </c>
      <c r="B2649" s="48" t="s">
        <v>3933</v>
      </c>
      <c r="C2649" s="48" t="s">
        <v>3934</v>
      </c>
      <c r="D2649" s="48" t="s">
        <v>43</v>
      </c>
    </row>
    <row r="2650" spans="1:4" ht="19.5" customHeight="1" x14ac:dyDescent="0.15">
      <c r="A2650" s="48">
        <v>23749</v>
      </c>
      <c r="B2650" s="48" t="s">
        <v>3933</v>
      </c>
      <c r="C2650" s="48" t="s">
        <v>3935</v>
      </c>
      <c r="D2650" s="48" t="s">
        <v>43</v>
      </c>
    </row>
    <row r="2651" spans="1:4" ht="19.5" customHeight="1" x14ac:dyDescent="0.15">
      <c r="A2651" s="48">
        <v>23750</v>
      </c>
      <c r="B2651" s="48" t="s">
        <v>3936</v>
      </c>
      <c r="C2651" s="48" t="s">
        <v>3937</v>
      </c>
      <c r="D2651" s="48" t="s">
        <v>43</v>
      </c>
    </row>
    <row r="2652" spans="1:4" ht="19.5" customHeight="1" x14ac:dyDescent="0.15">
      <c r="A2652" s="48">
        <v>23751</v>
      </c>
      <c r="B2652" s="48" t="s">
        <v>3833</v>
      </c>
      <c r="C2652" s="48" t="s">
        <v>3938</v>
      </c>
      <c r="D2652" s="48" t="s">
        <v>61</v>
      </c>
    </row>
    <row r="2653" spans="1:4" ht="19.5" customHeight="1" x14ac:dyDescent="0.15">
      <c r="A2653" s="48">
        <v>23752</v>
      </c>
      <c r="B2653" s="48" t="s">
        <v>3644</v>
      </c>
      <c r="C2653" s="48" t="s">
        <v>3939</v>
      </c>
      <c r="D2653" s="48" t="s">
        <v>38</v>
      </c>
    </row>
    <row r="2654" spans="1:4" ht="19.5" customHeight="1" x14ac:dyDescent="0.15">
      <c r="A2654" s="48">
        <v>23753</v>
      </c>
      <c r="B2654" s="48" t="s">
        <v>3940</v>
      </c>
      <c r="C2654" s="48" t="s">
        <v>3941</v>
      </c>
      <c r="D2654" s="48" t="s">
        <v>43</v>
      </c>
    </row>
    <row r="2655" spans="1:4" ht="19.5" customHeight="1" x14ac:dyDescent="0.15">
      <c r="A2655" s="48">
        <v>23754</v>
      </c>
      <c r="B2655" s="48" t="s">
        <v>3942</v>
      </c>
      <c r="C2655" s="48" t="s">
        <v>3943</v>
      </c>
      <c r="D2655" s="48" t="s">
        <v>61</v>
      </c>
    </row>
    <row r="2656" spans="1:4" ht="19.5" customHeight="1" x14ac:dyDescent="0.15">
      <c r="A2656" s="48">
        <v>23758</v>
      </c>
      <c r="B2656" s="48" t="s">
        <v>3944</v>
      </c>
      <c r="C2656" s="48" t="s">
        <v>3945</v>
      </c>
      <c r="D2656" s="48" t="s">
        <v>38</v>
      </c>
    </row>
    <row r="2657" spans="1:4" ht="19.5" customHeight="1" x14ac:dyDescent="0.15">
      <c r="A2657" s="48">
        <v>23760</v>
      </c>
      <c r="B2657" s="48" t="s">
        <v>110</v>
      </c>
      <c r="C2657" s="48" t="s">
        <v>3946</v>
      </c>
      <c r="D2657" s="48" t="s">
        <v>38</v>
      </c>
    </row>
    <row r="2658" spans="1:4" ht="19.5" customHeight="1" x14ac:dyDescent="0.15">
      <c r="A2658" s="48">
        <v>23761</v>
      </c>
      <c r="B2658" s="48" t="s">
        <v>57</v>
      </c>
      <c r="C2658" s="48" t="s">
        <v>3947</v>
      </c>
      <c r="D2658" s="48" t="s">
        <v>43</v>
      </c>
    </row>
    <row r="2659" spans="1:4" ht="19.5" customHeight="1" x14ac:dyDescent="0.15">
      <c r="A2659" s="48">
        <v>23762</v>
      </c>
      <c r="B2659" s="48" t="s">
        <v>967</v>
      </c>
      <c r="C2659" s="48" t="s">
        <v>3948</v>
      </c>
      <c r="D2659" s="48" t="s">
        <v>6</v>
      </c>
    </row>
    <row r="2660" spans="1:4" ht="19.5" customHeight="1" x14ac:dyDescent="0.15">
      <c r="A2660" s="48">
        <v>23763</v>
      </c>
      <c r="B2660" s="48" t="s">
        <v>967</v>
      </c>
      <c r="C2660" s="48" t="s">
        <v>3949</v>
      </c>
      <c r="D2660" s="48" t="s">
        <v>6</v>
      </c>
    </row>
    <row r="2661" spans="1:4" ht="19.5" customHeight="1" x14ac:dyDescent="0.15">
      <c r="A2661" s="48">
        <v>23764</v>
      </c>
      <c r="B2661" s="48" t="s">
        <v>967</v>
      </c>
      <c r="C2661" s="48" t="s">
        <v>3950</v>
      </c>
      <c r="D2661" s="48" t="s">
        <v>6</v>
      </c>
    </row>
    <row r="2662" spans="1:4" ht="19.5" customHeight="1" x14ac:dyDescent="0.15">
      <c r="A2662" s="48">
        <v>23765</v>
      </c>
      <c r="B2662" s="48" t="s">
        <v>967</v>
      </c>
      <c r="C2662" s="48" t="s">
        <v>3951</v>
      </c>
      <c r="D2662" s="48" t="s">
        <v>6</v>
      </c>
    </row>
    <row r="2663" spans="1:4" ht="19.5" customHeight="1" x14ac:dyDescent="0.15">
      <c r="A2663" s="48">
        <v>23766</v>
      </c>
      <c r="B2663" s="48" t="s">
        <v>3371</v>
      </c>
      <c r="C2663" s="48" t="s">
        <v>3952</v>
      </c>
      <c r="D2663" s="48" t="s">
        <v>43</v>
      </c>
    </row>
    <row r="2664" spans="1:4" ht="19.5" customHeight="1" x14ac:dyDescent="0.15">
      <c r="A2664" s="48">
        <v>23767</v>
      </c>
      <c r="B2664" s="48" t="s">
        <v>3371</v>
      </c>
      <c r="C2664" s="48" t="s">
        <v>3953</v>
      </c>
      <c r="D2664" s="48" t="s">
        <v>43</v>
      </c>
    </row>
    <row r="2665" spans="1:4" ht="19.5" customHeight="1" x14ac:dyDescent="0.15">
      <c r="A2665" s="48">
        <v>23768</v>
      </c>
      <c r="B2665" s="48" t="s">
        <v>3371</v>
      </c>
      <c r="C2665" s="48" t="s">
        <v>3954</v>
      </c>
      <c r="D2665" s="48" t="s">
        <v>43</v>
      </c>
    </row>
    <row r="2666" spans="1:4" ht="19.5" customHeight="1" x14ac:dyDescent="0.15">
      <c r="A2666" s="48">
        <v>23769</v>
      </c>
      <c r="B2666" s="48" t="s">
        <v>3902</v>
      </c>
      <c r="C2666" s="48" t="s">
        <v>3955</v>
      </c>
      <c r="D2666" s="48" t="s">
        <v>43</v>
      </c>
    </row>
    <row r="2667" spans="1:4" ht="19.5" customHeight="1" x14ac:dyDescent="0.15">
      <c r="A2667" s="48">
        <v>23770</v>
      </c>
      <c r="B2667" s="48" t="s">
        <v>293</v>
      </c>
      <c r="C2667" s="48" t="s">
        <v>3956</v>
      </c>
      <c r="D2667" s="48" t="s">
        <v>54</v>
      </c>
    </row>
    <row r="2668" spans="1:4" ht="19.5" customHeight="1" x14ac:dyDescent="0.15">
      <c r="A2668" s="48">
        <v>23771</v>
      </c>
      <c r="B2668" s="48" t="s">
        <v>3957</v>
      </c>
      <c r="C2668" s="48" t="s">
        <v>3958</v>
      </c>
      <c r="D2668" s="48" t="s">
        <v>38</v>
      </c>
    </row>
    <row r="2669" spans="1:4" ht="19.5" customHeight="1" x14ac:dyDescent="0.15">
      <c r="A2669" s="48">
        <v>23772</v>
      </c>
      <c r="B2669" s="48" t="s">
        <v>937</v>
      </c>
      <c r="C2669" s="48" t="s">
        <v>3959</v>
      </c>
      <c r="D2669" s="48" t="s">
        <v>38</v>
      </c>
    </row>
    <row r="2670" spans="1:4" ht="19.5" customHeight="1" x14ac:dyDescent="0.15">
      <c r="A2670" s="48">
        <v>23774</v>
      </c>
      <c r="B2670" s="48" t="s">
        <v>3371</v>
      </c>
      <c r="C2670" s="48" t="s">
        <v>3960</v>
      </c>
      <c r="D2670" s="48" t="s">
        <v>43</v>
      </c>
    </row>
    <row r="2671" spans="1:4" ht="19.5" customHeight="1" x14ac:dyDescent="0.15">
      <c r="A2671" s="48">
        <v>23775</v>
      </c>
      <c r="B2671" s="48" t="s">
        <v>1586</v>
      </c>
      <c r="C2671" s="48" t="s">
        <v>3961</v>
      </c>
      <c r="D2671" s="48" t="s">
        <v>38</v>
      </c>
    </row>
    <row r="2672" spans="1:4" ht="19.5" customHeight="1" x14ac:dyDescent="0.15">
      <c r="A2672" s="48">
        <v>23776</v>
      </c>
      <c r="B2672" s="48" t="s">
        <v>1586</v>
      </c>
      <c r="C2672" s="48" t="s">
        <v>3962</v>
      </c>
      <c r="D2672" s="48" t="s">
        <v>38</v>
      </c>
    </row>
    <row r="2673" spans="1:4" ht="19.5" customHeight="1" x14ac:dyDescent="0.15">
      <c r="A2673" s="48">
        <v>23777</v>
      </c>
      <c r="B2673" s="48" t="s">
        <v>2626</v>
      </c>
      <c r="C2673" s="48" t="s">
        <v>3963</v>
      </c>
      <c r="D2673" s="48" t="s">
        <v>38</v>
      </c>
    </row>
    <row r="2674" spans="1:4" ht="19.5" customHeight="1" x14ac:dyDescent="0.15">
      <c r="A2674" s="48">
        <v>23778</v>
      </c>
      <c r="B2674" s="48" t="s">
        <v>3964</v>
      </c>
      <c r="C2674" s="48" t="s">
        <v>3965</v>
      </c>
      <c r="D2674" s="48" t="s">
        <v>43</v>
      </c>
    </row>
    <row r="2675" spans="1:4" ht="19.5" customHeight="1" x14ac:dyDescent="0.15">
      <c r="A2675" s="48">
        <v>23779</v>
      </c>
      <c r="B2675" s="48" t="s">
        <v>3966</v>
      </c>
      <c r="C2675" s="48" t="s">
        <v>3967</v>
      </c>
      <c r="D2675" s="48" t="s">
        <v>38</v>
      </c>
    </row>
    <row r="2676" spans="1:4" ht="19.5" customHeight="1" x14ac:dyDescent="0.15">
      <c r="A2676" s="48">
        <v>23780</v>
      </c>
      <c r="B2676" s="48" t="s">
        <v>3966</v>
      </c>
      <c r="C2676" s="48" t="s">
        <v>3968</v>
      </c>
      <c r="D2676" s="48" t="s">
        <v>38</v>
      </c>
    </row>
    <row r="2677" spans="1:4" ht="19.5" customHeight="1" x14ac:dyDescent="0.15">
      <c r="A2677" s="48">
        <v>23781</v>
      </c>
      <c r="B2677" s="48" t="s">
        <v>344</v>
      </c>
      <c r="C2677" s="48" t="s">
        <v>3969</v>
      </c>
      <c r="D2677" s="48" t="s">
        <v>43</v>
      </c>
    </row>
    <row r="2678" spans="1:4" ht="19.5" customHeight="1" x14ac:dyDescent="0.15">
      <c r="A2678" s="48">
        <v>23782</v>
      </c>
      <c r="B2678" s="48" t="s">
        <v>344</v>
      </c>
      <c r="C2678" s="48" t="s">
        <v>3970</v>
      </c>
      <c r="D2678" s="48" t="s">
        <v>43</v>
      </c>
    </row>
    <row r="2679" spans="1:4" ht="19.5" customHeight="1" x14ac:dyDescent="0.15">
      <c r="A2679" s="48">
        <v>23783</v>
      </c>
      <c r="B2679" s="48" t="s">
        <v>3971</v>
      </c>
      <c r="C2679" s="48" t="s">
        <v>3972</v>
      </c>
      <c r="D2679" s="48" t="s">
        <v>38</v>
      </c>
    </row>
    <row r="2680" spans="1:4" ht="19.5" customHeight="1" x14ac:dyDescent="0.15">
      <c r="A2680" s="48">
        <v>23784</v>
      </c>
      <c r="B2680" s="48" t="s">
        <v>2589</v>
      </c>
      <c r="C2680" s="48" t="s">
        <v>3973</v>
      </c>
      <c r="D2680" s="48" t="s">
        <v>38</v>
      </c>
    </row>
    <row r="2681" spans="1:4" ht="19.5" customHeight="1" x14ac:dyDescent="0.15">
      <c r="A2681" s="48">
        <v>23790</v>
      </c>
      <c r="B2681" s="48" t="s">
        <v>3974</v>
      </c>
      <c r="C2681" s="48" t="s">
        <v>3975</v>
      </c>
      <c r="D2681" s="48" t="s">
        <v>43</v>
      </c>
    </row>
    <row r="2682" spans="1:4" ht="19.5" customHeight="1" x14ac:dyDescent="0.15">
      <c r="A2682" s="48">
        <v>23792</v>
      </c>
      <c r="B2682" s="48" t="s">
        <v>3976</v>
      </c>
      <c r="C2682" s="48" t="s">
        <v>3977</v>
      </c>
      <c r="D2682" s="48" t="s">
        <v>43</v>
      </c>
    </row>
    <row r="2683" spans="1:4" ht="19.5" customHeight="1" x14ac:dyDescent="0.15">
      <c r="A2683" s="48">
        <v>23793</v>
      </c>
      <c r="B2683" s="48" t="s">
        <v>3976</v>
      </c>
      <c r="C2683" s="48" t="s">
        <v>3978</v>
      </c>
      <c r="D2683" s="48" t="s">
        <v>43</v>
      </c>
    </row>
    <row r="2684" spans="1:4" ht="19.5" customHeight="1" x14ac:dyDescent="0.15">
      <c r="A2684" s="48">
        <v>23794</v>
      </c>
      <c r="B2684" s="48" t="s">
        <v>3979</v>
      </c>
      <c r="C2684" s="48" t="s">
        <v>3980</v>
      </c>
      <c r="D2684" s="48" t="s">
        <v>43</v>
      </c>
    </row>
    <row r="2685" spans="1:4" ht="19.5" customHeight="1" x14ac:dyDescent="0.15">
      <c r="A2685" s="48">
        <v>23795</v>
      </c>
      <c r="B2685" s="48" t="s">
        <v>3979</v>
      </c>
      <c r="C2685" s="48" t="s">
        <v>3981</v>
      </c>
      <c r="D2685" s="48" t="s">
        <v>43</v>
      </c>
    </row>
    <row r="2686" spans="1:4" ht="19.5" customHeight="1" x14ac:dyDescent="0.15">
      <c r="A2686" s="48">
        <v>23796</v>
      </c>
      <c r="B2686" s="48" t="s">
        <v>3976</v>
      </c>
      <c r="C2686" s="48" t="s">
        <v>3982</v>
      </c>
      <c r="D2686" s="48" t="s">
        <v>43</v>
      </c>
    </row>
    <row r="2687" spans="1:4" ht="19.5" customHeight="1" x14ac:dyDescent="0.15">
      <c r="A2687" s="48">
        <v>23797</v>
      </c>
      <c r="B2687" s="48" t="s">
        <v>3976</v>
      </c>
      <c r="C2687" s="48" t="s">
        <v>3983</v>
      </c>
      <c r="D2687" s="48" t="s">
        <v>43</v>
      </c>
    </row>
    <row r="2688" spans="1:4" ht="19.5" customHeight="1" x14ac:dyDescent="0.15">
      <c r="A2688" s="48">
        <v>23798</v>
      </c>
      <c r="B2688" s="48" t="s">
        <v>829</v>
      </c>
      <c r="C2688" s="48" t="s">
        <v>3984</v>
      </c>
      <c r="D2688" s="48" t="s">
        <v>38</v>
      </c>
    </row>
    <row r="2689" spans="1:4" ht="19.5" customHeight="1" x14ac:dyDescent="0.15">
      <c r="A2689" s="48">
        <v>23800</v>
      </c>
      <c r="B2689" s="48" t="s">
        <v>3985</v>
      </c>
      <c r="C2689" s="48" t="s">
        <v>3986</v>
      </c>
      <c r="D2689" s="48" t="s">
        <v>54</v>
      </c>
    </row>
    <row r="2690" spans="1:4" ht="19.5" customHeight="1" x14ac:dyDescent="0.15">
      <c r="A2690" s="48">
        <v>23802</v>
      </c>
      <c r="B2690" s="48" t="s">
        <v>3987</v>
      </c>
      <c r="C2690" s="48" t="s">
        <v>3988</v>
      </c>
      <c r="D2690" s="48" t="s">
        <v>43</v>
      </c>
    </row>
    <row r="2691" spans="1:4" ht="19.5" customHeight="1" x14ac:dyDescent="0.15">
      <c r="A2691" s="48">
        <v>23803</v>
      </c>
      <c r="B2691" s="48" t="s">
        <v>3987</v>
      </c>
      <c r="C2691" s="48" t="s">
        <v>3989</v>
      </c>
      <c r="D2691" s="48" t="s">
        <v>43</v>
      </c>
    </row>
    <row r="2692" spans="1:4" ht="19.5" customHeight="1" x14ac:dyDescent="0.15">
      <c r="A2692" s="48">
        <v>23804</v>
      </c>
      <c r="B2692" s="48" t="s">
        <v>3990</v>
      </c>
      <c r="C2692" s="48" t="s">
        <v>3991</v>
      </c>
      <c r="D2692" s="48" t="s">
        <v>40</v>
      </c>
    </row>
    <row r="2693" spans="1:4" ht="19.5" customHeight="1" x14ac:dyDescent="0.15">
      <c r="A2693" s="48">
        <v>23805</v>
      </c>
      <c r="B2693" s="48" t="s">
        <v>3990</v>
      </c>
      <c r="C2693" s="48" t="s">
        <v>3992</v>
      </c>
      <c r="D2693" s="48" t="s">
        <v>40</v>
      </c>
    </row>
    <row r="2694" spans="1:4" ht="19.5" customHeight="1" x14ac:dyDescent="0.15">
      <c r="A2694" s="48">
        <v>23806</v>
      </c>
      <c r="B2694" s="48" t="s">
        <v>587</v>
      </c>
      <c r="C2694" s="48" t="s">
        <v>3993</v>
      </c>
      <c r="D2694" s="48" t="s">
        <v>43</v>
      </c>
    </row>
    <row r="2695" spans="1:4" ht="19.5" customHeight="1" x14ac:dyDescent="0.15">
      <c r="A2695" s="48">
        <v>23807</v>
      </c>
      <c r="B2695" s="48" t="s">
        <v>2626</v>
      </c>
      <c r="C2695" s="48" t="s">
        <v>3994</v>
      </c>
      <c r="D2695" s="48" t="s">
        <v>38</v>
      </c>
    </row>
    <row r="2696" spans="1:4" ht="19.5" customHeight="1" x14ac:dyDescent="0.15">
      <c r="A2696" s="48">
        <v>23808</v>
      </c>
      <c r="B2696" s="48" t="s">
        <v>3645</v>
      </c>
      <c r="C2696" s="48" t="s">
        <v>3995</v>
      </c>
      <c r="D2696" s="48" t="s">
        <v>43</v>
      </c>
    </row>
    <row r="2697" spans="1:4" ht="19.5" customHeight="1" x14ac:dyDescent="0.15">
      <c r="A2697" s="48">
        <v>23809</v>
      </c>
      <c r="B2697" s="48" t="s">
        <v>3996</v>
      </c>
      <c r="C2697" s="48" t="s">
        <v>3997</v>
      </c>
      <c r="D2697" s="48" t="s">
        <v>43</v>
      </c>
    </row>
    <row r="2698" spans="1:4" ht="19.5" customHeight="1" x14ac:dyDescent="0.15">
      <c r="A2698" s="48">
        <v>23810</v>
      </c>
      <c r="B2698" s="48" t="s">
        <v>3670</v>
      </c>
      <c r="C2698" s="48" t="s">
        <v>3998</v>
      </c>
      <c r="D2698" s="48" t="s">
        <v>43</v>
      </c>
    </row>
    <row r="2699" spans="1:4" ht="19.5" customHeight="1" x14ac:dyDescent="0.15">
      <c r="A2699" s="48">
        <v>23811</v>
      </c>
      <c r="B2699" s="48" t="s">
        <v>3670</v>
      </c>
      <c r="C2699" s="48" t="s">
        <v>3999</v>
      </c>
      <c r="D2699" s="48" t="s">
        <v>43</v>
      </c>
    </row>
    <row r="2700" spans="1:4" ht="19.5" customHeight="1" x14ac:dyDescent="0.15">
      <c r="A2700" s="48">
        <v>23812</v>
      </c>
      <c r="B2700" s="48" t="s">
        <v>261</v>
      </c>
      <c r="C2700" s="48" t="s">
        <v>4000</v>
      </c>
      <c r="D2700" s="48" t="s">
        <v>43</v>
      </c>
    </row>
    <row r="2701" spans="1:4" ht="19.5" customHeight="1" x14ac:dyDescent="0.15">
      <c r="A2701" s="48">
        <v>23813</v>
      </c>
      <c r="B2701" s="48" t="s">
        <v>1756</v>
      </c>
      <c r="C2701" s="48" t="s">
        <v>4001</v>
      </c>
      <c r="D2701" s="48" t="s">
        <v>38</v>
      </c>
    </row>
    <row r="2702" spans="1:4" ht="19.5" customHeight="1" x14ac:dyDescent="0.15">
      <c r="A2702" s="48">
        <v>23814</v>
      </c>
      <c r="B2702" s="48" t="s">
        <v>4002</v>
      </c>
      <c r="C2702" s="48" t="s">
        <v>4003</v>
      </c>
      <c r="D2702" s="48" t="s">
        <v>43</v>
      </c>
    </row>
    <row r="2703" spans="1:4" ht="19.5" customHeight="1" x14ac:dyDescent="0.15">
      <c r="A2703" s="48">
        <v>23815</v>
      </c>
      <c r="B2703" s="48" t="s">
        <v>4004</v>
      </c>
      <c r="C2703" s="48" t="s">
        <v>4005</v>
      </c>
      <c r="D2703" s="48" t="s">
        <v>43</v>
      </c>
    </row>
    <row r="2704" spans="1:4" ht="19.5" customHeight="1" x14ac:dyDescent="0.15">
      <c r="A2704" s="48">
        <v>23816</v>
      </c>
      <c r="B2704" s="48" t="s">
        <v>4006</v>
      </c>
      <c r="C2704" s="48" t="s">
        <v>4007</v>
      </c>
      <c r="D2704" s="48" t="s">
        <v>43</v>
      </c>
    </row>
    <row r="2705" spans="1:4" ht="19.5" customHeight="1" x14ac:dyDescent="0.15">
      <c r="A2705" s="48">
        <v>23817</v>
      </c>
      <c r="B2705" s="48" t="s">
        <v>4008</v>
      </c>
      <c r="C2705" s="48" t="s">
        <v>4009</v>
      </c>
      <c r="D2705" s="48" t="s">
        <v>43</v>
      </c>
    </row>
    <row r="2706" spans="1:4" ht="19.5" customHeight="1" x14ac:dyDescent="0.15">
      <c r="A2706" s="48">
        <v>23820</v>
      </c>
      <c r="B2706" s="48" t="s">
        <v>4010</v>
      </c>
      <c r="C2706" s="48" t="s">
        <v>4011</v>
      </c>
      <c r="D2706" s="48" t="s">
        <v>43</v>
      </c>
    </row>
    <row r="2707" spans="1:4" ht="19.5" customHeight="1" x14ac:dyDescent="0.15">
      <c r="A2707" s="48">
        <v>23821</v>
      </c>
      <c r="B2707" s="48" t="s">
        <v>4012</v>
      </c>
      <c r="C2707" s="48" t="s">
        <v>4013</v>
      </c>
      <c r="D2707" s="48" t="s">
        <v>61</v>
      </c>
    </row>
    <row r="2708" spans="1:4" ht="19.5" customHeight="1" x14ac:dyDescent="0.15">
      <c r="A2708" s="48">
        <v>23822</v>
      </c>
      <c r="B2708" s="48" t="s">
        <v>1460</v>
      </c>
      <c r="C2708" s="48" t="s">
        <v>4014</v>
      </c>
      <c r="D2708" s="48" t="s">
        <v>43</v>
      </c>
    </row>
    <row r="2709" spans="1:4" ht="19.5" customHeight="1" x14ac:dyDescent="0.15">
      <c r="A2709" s="48">
        <v>23824</v>
      </c>
      <c r="B2709" s="48" t="s">
        <v>4015</v>
      </c>
      <c r="C2709" s="48" t="s">
        <v>4016</v>
      </c>
      <c r="D2709" s="48" t="s">
        <v>43</v>
      </c>
    </row>
    <row r="2710" spans="1:4" ht="19.5" customHeight="1" x14ac:dyDescent="0.15">
      <c r="A2710" s="48">
        <v>23825</v>
      </c>
      <c r="B2710" s="48" t="s">
        <v>4015</v>
      </c>
      <c r="C2710" s="48" t="s">
        <v>4017</v>
      </c>
      <c r="D2710" s="48" t="s">
        <v>43</v>
      </c>
    </row>
    <row r="2711" spans="1:4" ht="19.5" customHeight="1" x14ac:dyDescent="0.15">
      <c r="A2711" s="48">
        <v>23826</v>
      </c>
      <c r="B2711" s="48" t="s">
        <v>3678</v>
      </c>
      <c r="C2711" s="48" t="s">
        <v>4018</v>
      </c>
      <c r="D2711" s="48" t="s">
        <v>43</v>
      </c>
    </row>
    <row r="2712" spans="1:4" ht="19.5" customHeight="1" x14ac:dyDescent="0.15">
      <c r="A2712" s="48">
        <v>23827</v>
      </c>
      <c r="B2712" s="48" t="s">
        <v>3678</v>
      </c>
      <c r="C2712" s="48" t="s">
        <v>4019</v>
      </c>
      <c r="D2712" s="48" t="s">
        <v>43</v>
      </c>
    </row>
    <row r="2713" spans="1:4" ht="19.5" customHeight="1" x14ac:dyDescent="0.15">
      <c r="A2713" s="48">
        <v>23828</v>
      </c>
      <c r="B2713" s="48" t="s">
        <v>4020</v>
      </c>
      <c r="C2713" s="48" t="s">
        <v>4021</v>
      </c>
      <c r="D2713" s="48" t="s">
        <v>43</v>
      </c>
    </row>
    <row r="2714" spans="1:4" ht="19.5" customHeight="1" x14ac:dyDescent="0.15">
      <c r="A2714" s="48">
        <v>23829</v>
      </c>
      <c r="B2714" s="48" t="s">
        <v>4020</v>
      </c>
      <c r="C2714" s="48" t="s">
        <v>4022</v>
      </c>
      <c r="D2714" s="48" t="s">
        <v>43</v>
      </c>
    </row>
    <row r="2715" spans="1:4" ht="19.5" customHeight="1" x14ac:dyDescent="0.15">
      <c r="A2715" s="48">
        <v>23830</v>
      </c>
      <c r="B2715" s="48" t="s">
        <v>2192</v>
      </c>
      <c r="C2715" s="48" t="s">
        <v>4023</v>
      </c>
      <c r="D2715" s="48" t="s">
        <v>43</v>
      </c>
    </row>
    <row r="2716" spans="1:4" ht="19.5" customHeight="1" x14ac:dyDescent="0.15">
      <c r="A2716" s="48">
        <v>23831</v>
      </c>
      <c r="B2716" s="48" t="s">
        <v>2200</v>
      </c>
      <c r="C2716" s="48" t="s">
        <v>4024</v>
      </c>
      <c r="D2716" s="48" t="s">
        <v>43</v>
      </c>
    </row>
    <row r="2717" spans="1:4" ht="19.5" customHeight="1" x14ac:dyDescent="0.15">
      <c r="A2717" s="48">
        <v>23832</v>
      </c>
      <c r="B2717" s="48" t="s">
        <v>385</v>
      </c>
      <c r="C2717" s="48" t="s">
        <v>4025</v>
      </c>
      <c r="D2717" s="48" t="s">
        <v>43</v>
      </c>
    </row>
    <row r="2718" spans="1:4" ht="19.5" customHeight="1" x14ac:dyDescent="0.15">
      <c r="A2718" s="48">
        <v>23833</v>
      </c>
      <c r="B2718" s="48" t="s">
        <v>3875</v>
      </c>
      <c r="C2718" s="48" t="s">
        <v>4026</v>
      </c>
      <c r="D2718" s="48" t="s">
        <v>61</v>
      </c>
    </row>
    <row r="2719" spans="1:4" ht="19.5" customHeight="1" x14ac:dyDescent="0.15">
      <c r="A2719" s="48">
        <v>23834</v>
      </c>
      <c r="B2719" s="48" t="s">
        <v>3875</v>
      </c>
      <c r="C2719" s="48" t="s">
        <v>4027</v>
      </c>
      <c r="D2719" s="48" t="s">
        <v>61</v>
      </c>
    </row>
    <row r="2720" spans="1:4" ht="19.5" customHeight="1" x14ac:dyDescent="0.15">
      <c r="A2720" s="48">
        <v>23836</v>
      </c>
      <c r="B2720" s="48" t="s">
        <v>4028</v>
      </c>
      <c r="C2720" s="48" t="s">
        <v>4029</v>
      </c>
      <c r="D2720" s="48" t="s">
        <v>40</v>
      </c>
    </row>
    <row r="2721" spans="1:4" ht="19.5" customHeight="1" x14ac:dyDescent="0.15">
      <c r="A2721" s="48">
        <v>23837</v>
      </c>
      <c r="B2721" s="48" t="s">
        <v>4030</v>
      </c>
      <c r="C2721" s="48" t="s">
        <v>4031</v>
      </c>
      <c r="D2721" s="48" t="s">
        <v>43</v>
      </c>
    </row>
    <row r="2722" spans="1:4" ht="19.5" customHeight="1" x14ac:dyDescent="0.15">
      <c r="A2722" s="48">
        <v>23838</v>
      </c>
      <c r="B2722" s="48" t="s">
        <v>110</v>
      </c>
      <c r="C2722" s="48" t="s">
        <v>4032</v>
      </c>
      <c r="D2722" s="48" t="s">
        <v>38</v>
      </c>
    </row>
    <row r="2723" spans="1:4" ht="19.5" customHeight="1" x14ac:dyDescent="0.15">
      <c r="A2723" s="48">
        <v>23840</v>
      </c>
      <c r="B2723" s="48" t="s">
        <v>3880</v>
      </c>
      <c r="C2723" s="48" t="s">
        <v>4033</v>
      </c>
      <c r="D2723" s="48" t="s">
        <v>61</v>
      </c>
    </row>
    <row r="2724" spans="1:4" ht="19.5" customHeight="1" x14ac:dyDescent="0.15">
      <c r="A2724" s="48">
        <v>23841</v>
      </c>
      <c r="B2724" s="48" t="s">
        <v>3644</v>
      </c>
      <c r="C2724" s="48" t="s">
        <v>4034</v>
      </c>
      <c r="D2724" s="48" t="s">
        <v>38</v>
      </c>
    </row>
    <row r="2725" spans="1:4" ht="19.5" customHeight="1" x14ac:dyDescent="0.15">
      <c r="A2725" s="48">
        <v>23842</v>
      </c>
      <c r="B2725" s="48" t="s">
        <v>872</v>
      </c>
      <c r="C2725" s="48" t="s">
        <v>4035</v>
      </c>
      <c r="D2725" s="48" t="s">
        <v>54</v>
      </c>
    </row>
    <row r="2726" spans="1:4" ht="19.5" customHeight="1" x14ac:dyDescent="0.15">
      <c r="A2726" s="48">
        <v>23843</v>
      </c>
      <c r="B2726" s="48" t="s">
        <v>3016</v>
      </c>
      <c r="C2726" s="48" t="s">
        <v>4036</v>
      </c>
      <c r="D2726" s="48" t="s">
        <v>43</v>
      </c>
    </row>
    <row r="2727" spans="1:4" ht="19.5" customHeight="1" x14ac:dyDescent="0.15">
      <c r="A2727" s="48">
        <v>23844</v>
      </c>
      <c r="B2727" s="48" t="s">
        <v>4037</v>
      </c>
      <c r="C2727" s="48" t="s">
        <v>4038</v>
      </c>
      <c r="D2727" s="48" t="s">
        <v>43</v>
      </c>
    </row>
    <row r="2728" spans="1:4" ht="19.5" customHeight="1" x14ac:dyDescent="0.15">
      <c r="A2728" s="48">
        <v>23845</v>
      </c>
      <c r="B2728" s="48" t="s">
        <v>4039</v>
      </c>
      <c r="C2728" s="48" t="s">
        <v>4040</v>
      </c>
      <c r="D2728" s="48" t="s">
        <v>43</v>
      </c>
    </row>
    <row r="2729" spans="1:4" ht="19.5" customHeight="1" x14ac:dyDescent="0.15">
      <c r="A2729" s="48">
        <v>23846</v>
      </c>
      <c r="B2729" s="48" t="s">
        <v>4041</v>
      </c>
      <c r="C2729" s="48" t="s">
        <v>4042</v>
      </c>
      <c r="D2729" s="48" t="s">
        <v>61</v>
      </c>
    </row>
    <row r="2730" spans="1:4" ht="19.5" customHeight="1" x14ac:dyDescent="0.15">
      <c r="A2730" s="48">
        <v>23847</v>
      </c>
      <c r="B2730" s="48" t="s">
        <v>4041</v>
      </c>
      <c r="C2730" s="48" t="s">
        <v>4043</v>
      </c>
      <c r="D2730" s="48" t="s">
        <v>61</v>
      </c>
    </row>
    <row r="2731" spans="1:4" ht="19.5" customHeight="1" x14ac:dyDescent="0.15">
      <c r="A2731" s="48">
        <v>23848</v>
      </c>
      <c r="B2731" s="48" t="s">
        <v>4044</v>
      </c>
      <c r="C2731" s="48" t="s">
        <v>4045</v>
      </c>
      <c r="D2731" s="48" t="s">
        <v>61</v>
      </c>
    </row>
    <row r="2732" spans="1:4" ht="19.5" customHeight="1" x14ac:dyDescent="0.15">
      <c r="A2732" s="48">
        <v>23849</v>
      </c>
      <c r="B2732" s="48" t="s">
        <v>4044</v>
      </c>
      <c r="C2732" s="48" t="s">
        <v>4046</v>
      </c>
      <c r="D2732" s="48" t="s">
        <v>61</v>
      </c>
    </row>
    <row r="2733" spans="1:4" ht="19.5" customHeight="1" x14ac:dyDescent="0.15">
      <c r="A2733" s="48">
        <v>23850</v>
      </c>
      <c r="B2733" s="48" t="s">
        <v>2683</v>
      </c>
      <c r="C2733" s="48" t="s">
        <v>4047</v>
      </c>
      <c r="D2733" s="48" t="s">
        <v>43</v>
      </c>
    </row>
    <row r="2734" spans="1:4" ht="19.5" customHeight="1" x14ac:dyDescent="0.15">
      <c r="A2734" s="48">
        <v>23851</v>
      </c>
      <c r="B2734" s="48" t="s">
        <v>4048</v>
      </c>
      <c r="C2734" s="48" t="s">
        <v>4049</v>
      </c>
      <c r="D2734" s="48" t="s">
        <v>43</v>
      </c>
    </row>
    <row r="2735" spans="1:4" ht="19.5" customHeight="1" x14ac:dyDescent="0.15">
      <c r="A2735" s="48">
        <v>23852</v>
      </c>
      <c r="B2735" s="48" t="s">
        <v>4048</v>
      </c>
      <c r="C2735" s="48" t="s">
        <v>4050</v>
      </c>
      <c r="D2735" s="48" t="s">
        <v>43</v>
      </c>
    </row>
    <row r="2736" spans="1:4" ht="19.5" customHeight="1" x14ac:dyDescent="0.15">
      <c r="A2736" s="48">
        <v>23853</v>
      </c>
      <c r="B2736" s="48" t="s">
        <v>4051</v>
      </c>
      <c r="C2736" s="48" t="s">
        <v>4052</v>
      </c>
      <c r="D2736" s="48" t="s">
        <v>43</v>
      </c>
    </row>
    <row r="2737" spans="1:4" ht="19.5" customHeight="1" x14ac:dyDescent="0.15">
      <c r="A2737" s="48">
        <v>23854</v>
      </c>
      <c r="B2737" s="48" t="s">
        <v>4053</v>
      </c>
      <c r="C2737" s="48" t="s">
        <v>4054</v>
      </c>
      <c r="D2737" s="48" t="s">
        <v>43</v>
      </c>
    </row>
    <row r="2738" spans="1:4" ht="19.5" customHeight="1" x14ac:dyDescent="0.15">
      <c r="A2738" s="48">
        <v>23855</v>
      </c>
      <c r="B2738" s="48" t="s">
        <v>4053</v>
      </c>
      <c r="C2738" s="48" t="s">
        <v>4055</v>
      </c>
      <c r="D2738" s="48" t="s">
        <v>43</v>
      </c>
    </row>
    <row r="2739" spans="1:4" ht="19.5" customHeight="1" x14ac:dyDescent="0.15">
      <c r="A2739" s="48">
        <v>23856</v>
      </c>
      <c r="B2739" s="48" t="s">
        <v>4056</v>
      </c>
      <c r="C2739" s="48" t="s">
        <v>4057</v>
      </c>
      <c r="D2739" s="48" t="s">
        <v>43</v>
      </c>
    </row>
    <row r="2740" spans="1:4" ht="19.5" customHeight="1" x14ac:dyDescent="0.15">
      <c r="A2740" s="48">
        <v>23857</v>
      </c>
      <c r="B2740" s="48" t="s">
        <v>4058</v>
      </c>
      <c r="C2740" s="48" t="s">
        <v>4059</v>
      </c>
      <c r="D2740" s="48" t="s">
        <v>43</v>
      </c>
    </row>
    <row r="2741" spans="1:4" ht="19.5" customHeight="1" x14ac:dyDescent="0.15">
      <c r="A2741" s="48">
        <v>23858</v>
      </c>
      <c r="B2741" s="48" t="s">
        <v>4058</v>
      </c>
      <c r="C2741" s="48" t="s">
        <v>4060</v>
      </c>
      <c r="D2741" s="48" t="s">
        <v>43</v>
      </c>
    </row>
    <row r="2742" spans="1:4" ht="19.5" customHeight="1" x14ac:dyDescent="0.15">
      <c r="A2742" s="48">
        <v>23859</v>
      </c>
      <c r="B2742" s="48" t="s">
        <v>4061</v>
      </c>
      <c r="C2742" s="48" t="s">
        <v>4062</v>
      </c>
      <c r="D2742" s="48" t="s">
        <v>43</v>
      </c>
    </row>
    <row r="2743" spans="1:4" ht="19.5" customHeight="1" x14ac:dyDescent="0.15">
      <c r="A2743" s="48">
        <v>23860</v>
      </c>
      <c r="B2743" s="48" t="s">
        <v>4063</v>
      </c>
      <c r="C2743" s="48" t="s">
        <v>4064</v>
      </c>
      <c r="D2743" s="48" t="s">
        <v>40</v>
      </c>
    </row>
    <row r="2744" spans="1:4" ht="19.5" customHeight="1" x14ac:dyDescent="0.15">
      <c r="A2744" s="48">
        <v>23861</v>
      </c>
      <c r="B2744" s="48" t="s">
        <v>4065</v>
      </c>
      <c r="C2744" s="48" t="s">
        <v>4066</v>
      </c>
      <c r="D2744" s="48" t="s">
        <v>40</v>
      </c>
    </row>
    <row r="2745" spans="1:4" ht="19.5" customHeight="1" x14ac:dyDescent="0.15">
      <c r="A2745" s="48">
        <v>23862</v>
      </c>
      <c r="B2745" s="48" t="s">
        <v>130</v>
      </c>
      <c r="C2745" s="48" t="s">
        <v>4067</v>
      </c>
      <c r="D2745" s="48" t="s">
        <v>40</v>
      </c>
    </row>
    <row r="2746" spans="1:4" ht="19.5" customHeight="1" x14ac:dyDescent="0.15">
      <c r="A2746" s="48">
        <v>23863</v>
      </c>
      <c r="B2746" s="48" t="s">
        <v>130</v>
      </c>
      <c r="C2746" s="48" t="s">
        <v>4068</v>
      </c>
      <c r="D2746" s="48" t="s">
        <v>43</v>
      </c>
    </row>
    <row r="2747" spans="1:4" ht="19.5" customHeight="1" x14ac:dyDescent="0.15">
      <c r="A2747" s="48">
        <v>23864</v>
      </c>
      <c r="B2747" s="48" t="s">
        <v>3780</v>
      </c>
      <c r="C2747" s="48" t="s">
        <v>4069</v>
      </c>
      <c r="D2747" s="48" t="s">
        <v>40</v>
      </c>
    </row>
    <row r="2748" spans="1:4" ht="19.5" customHeight="1" x14ac:dyDescent="0.15">
      <c r="A2748" s="48">
        <v>23865</v>
      </c>
      <c r="B2748" s="48" t="s">
        <v>3780</v>
      </c>
      <c r="C2748" s="48" t="s">
        <v>4070</v>
      </c>
      <c r="D2748" s="48" t="s">
        <v>40</v>
      </c>
    </row>
    <row r="2749" spans="1:4" ht="19.5" customHeight="1" x14ac:dyDescent="0.15">
      <c r="A2749" s="48">
        <v>23866</v>
      </c>
      <c r="B2749" s="48" t="s">
        <v>4071</v>
      </c>
      <c r="C2749" s="48" t="s">
        <v>4072</v>
      </c>
      <c r="D2749" s="48" t="s">
        <v>43</v>
      </c>
    </row>
    <row r="2750" spans="1:4" ht="19.5" customHeight="1" x14ac:dyDescent="0.15">
      <c r="A2750" s="48">
        <v>23867</v>
      </c>
      <c r="B2750" s="48" t="s">
        <v>4071</v>
      </c>
      <c r="C2750" s="48" t="s">
        <v>4073</v>
      </c>
      <c r="D2750" s="48" t="s">
        <v>43</v>
      </c>
    </row>
    <row r="2751" spans="1:4" ht="19.5" customHeight="1" x14ac:dyDescent="0.15">
      <c r="A2751" s="48">
        <v>23873</v>
      </c>
      <c r="B2751" s="48" t="s">
        <v>3919</v>
      </c>
      <c r="C2751" s="48" t="s">
        <v>4074</v>
      </c>
      <c r="D2751" s="48" t="s">
        <v>43</v>
      </c>
    </row>
    <row r="2752" spans="1:4" ht="19.5" customHeight="1" x14ac:dyDescent="0.15">
      <c r="A2752" s="48">
        <v>23875</v>
      </c>
      <c r="B2752" s="48" t="s">
        <v>3933</v>
      </c>
      <c r="C2752" s="48" t="s">
        <v>4075</v>
      </c>
      <c r="D2752" s="48" t="s">
        <v>43</v>
      </c>
    </row>
    <row r="2753" spans="1:4" ht="19.5" customHeight="1" x14ac:dyDescent="0.15">
      <c r="A2753" s="48">
        <v>23877</v>
      </c>
      <c r="B2753" s="48" t="s">
        <v>3933</v>
      </c>
      <c r="C2753" s="48" t="s">
        <v>4076</v>
      </c>
      <c r="D2753" s="48" t="s">
        <v>43</v>
      </c>
    </row>
    <row r="2754" spans="1:4" ht="19.5" customHeight="1" x14ac:dyDescent="0.15">
      <c r="A2754" s="48">
        <v>23878</v>
      </c>
      <c r="B2754" s="48" t="s">
        <v>4077</v>
      </c>
      <c r="C2754" s="48" t="s">
        <v>4078</v>
      </c>
      <c r="D2754" s="48" t="s">
        <v>43</v>
      </c>
    </row>
    <row r="2755" spans="1:4" ht="19.5" customHeight="1" x14ac:dyDescent="0.15">
      <c r="A2755" s="48">
        <v>23879</v>
      </c>
      <c r="B2755" s="48" t="s">
        <v>3931</v>
      </c>
      <c r="C2755" s="48" t="s">
        <v>4079</v>
      </c>
      <c r="D2755" s="48" t="s">
        <v>43</v>
      </c>
    </row>
    <row r="2756" spans="1:4" ht="19.5" customHeight="1" x14ac:dyDescent="0.15">
      <c r="A2756" s="48">
        <v>23880</v>
      </c>
      <c r="B2756" s="48" t="s">
        <v>3465</v>
      </c>
      <c r="C2756" s="48" t="s">
        <v>4080</v>
      </c>
      <c r="D2756" s="48" t="s">
        <v>43</v>
      </c>
    </row>
    <row r="2757" spans="1:4" ht="19.5" customHeight="1" x14ac:dyDescent="0.15">
      <c r="A2757" s="48">
        <v>23881</v>
      </c>
      <c r="B2757" s="48" t="s">
        <v>3465</v>
      </c>
      <c r="C2757" s="48" t="s">
        <v>4081</v>
      </c>
      <c r="D2757" s="48" t="s">
        <v>43</v>
      </c>
    </row>
    <row r="2758" spans="1:4" ht="19.5" customHeight="1" x14ac:dyDescent="0.15">
      <c r="A2758" s="48">
        <v>23882</v>
      </c>
      <c r="B2758" s="48" t="s">
        <v>4082</v>
      </c>
      <c r="C2758" s="48" t="s">
        <v>4083</v>
      </c>
      <c r="D2758" s="48" t="s">
        <v>41</v>
      </c>
    </row>
    <row r="2759" spans="1:4" ht="19.5" customHeight="1" x14ac:dyDescent="0.15">
      <c r="A2759" s="48">
        <v>23884</v>
      </c>
      <c r="B2759" s="48" t="s">
        <v>516</v>
      </c>
      <c r="C2759" s="48" t="s">
        <v>4084</v>
      </c>
      <c r="D2759" s="48" t="s">
        <v>38</v>
      </c>
    </row>
    <row r="2760" spans="1:4" ht="19.5" customHeight="1" x14ac:dyDescent="0.15">
      <c r="A2760" s="48">
        <v>23885</v>
      </c>
      <c r="B2760" s="48" t="s">
        <v>270</v>
      </c>
      <c r="C2760" s="48" t="s">
        <v>4085</v>
      </c>
      <c r="D2760" s="48" t="s">
        <v>38</v>
      </c>
    </row>
    <row r="2761" spans="1:4" ht="19.5" customHeight="1" x14ac:dyDescent="0.15">
      <c r="A2761" s="48">
        <v>23886</v>
      </c>
      <c r="B2761" s="48" t="s">
        <v>4086</v>
      </c>
      <c r="C2761" s="48" t="s">
        <v>4087</v>
      </c>
      <c r="D2761" s="48" t="s">
        <v>61</v>
      </c>
    </row>
    <row r="2762" spans="1:4" ht="19.5" customHeight="1" x14ac:dyDescent="0.15">
      <c r="A2762" s="48">
        <v>23887</v>
      </c>
      <c r="B2762" s="48" t="s">
        <v>1956</v>
      </c>
      <c r="C2762" s="48" t="s">
        <v>4088</v>
      </c>
      <c r="D2762" s="48" t="s">
        <v>38</v>
      </c>
    </row>
    <row r="2763" spans="1:4" ht="19.5" customHeight="1" x14ac:dyDescent="0.15">
      <c r="A2763" s="48">
        <v>23888</v>
      </c>
      <c r="B2763" s="48" t="s">
        <v>1956</v>
      </c>
      <c r="C2763" s="48" t="s">
        <v>4089</v>
      </c>
      <c r="D2763" s="48" t="s">
        <v>38</v>
      </c>
    </row>
    <row r="2764" spans="1:4" ht="19.5" customHeight="1" x14ac:dyDescent="0.15">
      <c r="A2764" s="48">
        <v>23889</v>
      </c>
      <c r="B2764" s="48" t="s">
        <v>4090</v>
      </c>
      <c r="C2764" s="48" t="s">
        <v>4091</v>
      </c>
      <c r="D2764" s="48" t="s">
        <v>40</v>
      </c>
    </row>
    <row r="2765" spans="1:4" ht="19.5" customHeight="1" x14ac:dyDescent="0.15">
      <c r="A2765" s="48">
        <v>23890</v>
      </c>
      <c r="B2765" s="48" t="s">
        <v>4092</v>
      </c>
      <c r="C2765" s="48" t="s">
        <v>131</v>
      </c>
      <c r="D2765" s="48" t="s">
        <v>61</v>
      </c>
    </row>
    <row r="2766" spans="1:4" ht="19.5" customHeight="1" x14ac:dyDescent="0.15">
      <c r="A2766" s="48">
        <v>23891</v>
      </c>
      <c r="B2766" s="48" t="s">
        <v>4093</v>
      </c>
      <c r="C2766" s="48" t="s">
        <v>4094</v>
      </c>
      <c r="D2766" s="48" t="s">
        <v>43</v>
      </c>
    </row>
    <row r="2767" spans="1:4" ht="19.5" customHeight="1" x14ac:dyDescent="0.15">
      <c r="A2767" s="48">
        <v>23892</v>
      </c>
      <c r="B2767" s="48" t="s">
        <v>4058</v>
      </c>
      <c r="C2767" s="48" t="s">
        <v>4095</v>
      </c>
      <c r="D2767" s="48" t="s">
        <v>43</v>
      </c>
    </row>
    <row r="2768" spans="1:4" ht="19.5" customHeight="1" x14ac:dyDescent="0.15">
      <c r="A2768" s="48">
        <v>23894</v>
      </c>
      <c r="B2768" s="48" t="s">
        <v>4096</v>
      </c>
      <c r="C2768" s="48" t="s">
        <v>4097</v>
      </c>
      <c r="D2768" s="48" t="s">
        <v>40</v>
      </c>
    </row>
    <row r="2769" spans="1:4" ht="19.5" customHeight="1" x14ac:dyDescent="0.15">
      <c r="A2769" s="48">
        <v>23895</v>
      </c>
      <c r="B2769" s="48" t="s">
        <v>4098</v>
      </c>
      <c r="C2769" s="48" t="s">
        <v>4099</v>
      </c>
      <c r="D2769" s="48" t="s">
        <v>41</v>
      </c>
    </row>
    <row r="2770" spans="1:4" ht="19.5" customHeight="1" x14ac:dyDescent="0.15">
      <c r="A2770" s="48">
        <v>23896</v>
      </c>
      <c r="B2770" s="48" t="s">
        <v>4100</v>
      </c>
      <c r="C2770" s="48" t="s">
        <v>4101</v>
      </c>
      <c r="D2770" s="48" t="s">
        <v>43</v>
      </c>
    </row>
    <row r="2771" spans="1:4" ht="19.5" customHeight="1" x14ac:dyDescent="0.15">
      <c r="A2771" s="48">
        <v>23897</v>
      </c>
      <c r="B2771" s="48" t="s">
        <v>4100</v>
      </c>
      <c r="C2771" s="48" t="s">
        <v>4102</v>
      </c>
      <c r="D2771" s="48" t="s">
        <v>43</v>
      </c>
    </row>
    <row r="2772" spans="1:4" ht="19.5" customHeight="1" x14ac:dyDescent="0.15">
      <c r="A2772" s="48">
        <v>23898</v>
      </c>
      <c r="B2772" s="48" t="s">
        <v>4100</v>
      </c>
      <c r="C2772" s="48" t="s">
        <v>4103</v>
      </c>
      <c r="D2772" s="48" t="s">
        <v>43</v>
      </c>
    </row>
    <row r="2773" spans="1:4" ht="19.5" customHeight="1" x14ac:dyDescent="0.15">
      <c r="A2773" s="48">
        <v>23899</v>
      </c>
      <c r="B2773" s="48" t="s">
        <v>4100</v>
      </c>
      <c r="C2773" s="48" t="s">
        <v>4104</v>
      </c>
      <c r="D2773" s="48" t="s">
        <v>43</v>
      </c>
    </row>
    <row r="2774" spans="1:4" ht="19.5" customHeight="1" x14ac:dyDescent="0.15">
      <c r="A2774" s="48">
        <v>23900</v>
      </c>
      <c r="B2774" s="48" t="s">
        <v>4105</v>
      </c>
      <c r="C2774" s="48" t="s">
        <v>4106</v>
      </c>
      <c r="D2774" s="48" t="s">
        <v>43</v>
      </c>
    </row>
    <row r="2775" spans="1:4" ht="19.5" customHeight="1" x14ac:dyDescent="0.15">
      <c r="A2775" s="48">
        <v>23901</v>
      </c>
      <c r="B2775" s="48" t="s">
        <v>4107</v>
      </c>
      <c r="C2775" s="48" t="s">
        <v>4108</v>
      </c>
      <c r="D2775" s="48" t="s">
        <v>43</v>
      </c>
    </row>
    <row r="2776" spans="1:4" ht="19.5" customHeight="1" x14ac:dyDescent="0.15">
      <c r="A2776" s="48">
        <v>23902</v>
      </c>
      <c r="B2776" s="48" t="s">
        <v>4109</v>
      </c>
      <c r="C2776" s="48" t="s">
        <v>4110</v>
      </c>
      <c r="D2776" s="48" t="s">
        <v>43</v>
      </c>
    </row>
    <row r="2777" spans="1:4" ht="19.5" customHeight="1" x14ac:dyDescent="0.15">
      <c r="A2777" s="48">
        <v>23903</v>
      </c>
      <c r="B2777" s="48" t="s">
        <v>4109</v>
      </c>
      <c r="C2777" s="48" t="s">
        <v>4111</v>
      </c>
      <c r="D2777" s="48" t="s">
        <v>43</v>
      </c>
    </row>
    <row r="2778" spans="1:4" ht="19.5" customHeight="1" x14ac:dyDescent="0.15">
      <c r="A2778" s="48">
        <v>23904</v>
      </c>
      <c r="B2778" s="48" t="s">
        <v>4112</v>
      </c>
      <c r="C2778" s="48" t="s">
        <v>4113</v>
      </c>
      <c r="D2778" s="48" t="s">
        <v>43</v>
      </c>
    </row>
    <row r="2779" spans="1:4" ht="19.5" customHeight="1" x14ac:dyDescent="0.15">
      <c r="A2779" s="48">
        <v>23905</v>
      </c>
      <c r="B2779" s="48" t="s">
        <v>4112</v>
      </c>
      <c r="C2779" s="48" t="s">
        <v>4114</v>
      </c>
      <c r="D2779" s="48" t="s">
        <v>43</v>
      </c>
    </row>
    <row r="2780" spans="1:4" ht="19.5" customHeight="1" x14ac:dyDescent="0.15">
      <c r="A2780" s="48">
        <v>23906</v>
      </c>
      <c r="B2780" s="48" t="s">
        <v>4115</v>
      </c>
      <c r="C2780" s="48" t="s">
        <v>4116</v>
      </c>
      <c r="D2780" s="48" t="s">
        <v>61</v>
      </c>
    </row>
    <row r="2781" spans="1:4" ht="19.5" customHeight="1" x14ac:dyDescent="0.15">
      <c r="A2781" s="48">
        <v>23907</v>
      </c>
      <c r="B2781" s="48" t="s">
        <v>4115</v>
      </c>
      <c r="C2781" s="48" t="s">
        <v>4117</v>
      </c>
      <c r="D2781" s="48" t="s">
        <v>61</v>
      </c>
    </row>
    <row r="2782" spans="1:4" ht="19.5" customHeight="1" x14ac:dyDescent="0.15">
      <c r="A2782" s="48">
        <v>23908</v>
      </c>
      <c r="B2782" s="48" t="s">
        <v>3896</v>
      </c>
      <c r="C2782" s="48" t="s">
        <v>4118</v>
      </c>
      <c r="D2782" s="48" t="s">
        <v>38</v>
      </c>
    </row>
    <row r="2783" spans="1:4" ht="19.5" customHeight="1" x14ac:dyDescent="0.15">
      <c r="A2783" s="48">
        <v>23909</v>
      </c>
      <c r="B2783" s="48" t="s">
        <v>4119</v>
      </c>
      <c r="C2783" s="48" t="s">
        <v>4120</v>
      </c>
      <c r="D2783" s="48" t="s">
        <v>40</v>
      </c>
    </row>
    <row r="2784" spans="1:4" ht="19.5" customHeight="1" x14ac:dyDescent="0.15">
      <c r="A2784" s="48">
        <v>23910</v>
      </c>
      <c r="B2784" s="48" t="s">
        <v>4119</v>
      </c>
      <c r="C2784" s="48" t="s">
        <v>4121</v>
      </c>
      <c r="D2784" s="48" t="s">
        <v>40</v>
      </c>
    </row>
    <row r="2785" spans="1:4" ht="19.5" customHeight="1" x14ac:dyDescent="0.15">
      <c r="A2785" s="48">
        <v>23911</v>
      </c>
      <c r="B2785" s="48" t="s">
        <v>2545</v>
      </c>
      <c r="C2785" s="48" t="s">
        <v>4122</v>
      </c>
      <c r="D2785" s="48" t="s">
        <v>40</v>
      </c>
    </row>
    <row r="2786" spans="1:4" ht="19.5" customHeight="1" x14ac:dyDescent="0.15">
      <c r="A2786" s="48">
        <v>23913</v>
      </c>
      <c r="B2786" s="48" t="s">
        <v>4123</v>
      </c>
      <c r="C2786" s="48" t="s">
        <v>4124</v>
      </c>
      <c r="D2786" s="48" t="s">
        <v>43</v>
      </c>
    </row>
    <row r="2787" spans="1:4" ht="19.5" customHeight="1" x14ac:dyDescent="0.15">
      <c r="A2787" s="48">
        <v>23914</v>
      </c>
      <c r="B2787" s="48" t="s">
        <v>4123</v>
      </c>
      <c r="C2787" s="48" t="s">
        <v>4125</v>
      </c>
      <c r="D2787" s="48" t="s">
        <v>43</v>
      </c>
    </row>
    <row r="2788" spans="1:4" ht="19.5" customHeight="1" x14ac:dyDescent="0.15">
      <c r="A2788" s="48">
        <v>23915</v>
      </c>
      <c r="B2788" s="48" t="s">
        <v>4058</v>
      </c>
      <c r="C2788" s="48" t="s">
        <v>4126</v>
      </c>
      <c r="D2788" s="48" t="s">
        <v>43</v>
      </c>
    </row>
    <row r="2789" spans="1:4" ht="19.5" customHeight="1" x14ac:dyDescent="0.15">
      <c r="A2789" s="48">
        <v>23916</v>
      </c>
      <c r="B2789" s="48" t="s">
        <v>4058</v>
      </c>
      <c r="C2789" s="48" t="s">
        <v>4127</v>
      </c>
      <c r="D2789" s="48" t="s">
        <v>43</v>
      </c>
    </row>
    <row r="2790" spans="1:4" ht="19.5" customHeight="1" x14ac:dyDescent="0.15">
      <c r="A2790" s="48">
        <v>23917</v>
      </c>
      <c r="B2790" s="48" t="s">
        <v>4004</v>
      </c>
      <c r="C2790" s="48" t="s">
        <v>4128</v>
      </c>
      <c r="D2790" s="48" t="s">
        <v>43</v>
      </c>
    </row>
    <row r="2791" spans="1:4" ht="19.5" customHeight="1" x14ac:dyDescent="0.15">
      <c r="A2791" s="48">
        <v>23918</v>
      </c>
      <c r="B2791" s="48" t="s">
        <v>4008</v>
      </c>
      <c r="C2791" s="48" t="s">
        <v>4129</v>
      </c>
      <c r="D2791" s="48" t="s">
        <v>43</v>
      </c>
    </row>
    <row r="2792" spans="1:4" ht="19.5" customHeight="1" x14ac:dyDescent="0.15">
      <c r="A2792" s="48">
        <v>23921</v>
      </c>
      <c r="B2792" s="48" t="s">
        <v>4130</v>
      </c>
      <c r="C2792" s="48" t="s">
        <v>4131</v>
      </c>
      <c r="D2792" s="48" t="s">
        <v>40</v>
      </c>
    </row>
    <row r="2793" spans="1:4" ht="19.5" customHeight="1" x14ac:dyDescent="0.15">
      <c r="A2793" s="48">
        <v>23922</v>
      </c>
      <c r="B2793" s="48" t="s">
        <v>4130</v>
      </c>
      <c r="C2793" s="48" t="s">
        <v>4132</v>
      </c>
      <c r="D2793" s="48" t="s">
        <v>40</v>
      </c>
    </row>
    <row r="2794" spans="1:4" ht="19.5" customHeight="1" x14ac:dyDescent="0.15">
      <c r="A2794" s="48">
        <v>23923</v>
      </c>
      <c r="B2794" s="48" t="s">
        <v>3990</v>
      </c>
      <c r="C2794" s="48" t="s">
        <v>4133</v>
      </c>
      <c r="D2794" s="48" t="s">
        <v>40</v>
      </c>
    </row>
    <row r="2795" spans="1:4" ht="19.5" customHeight="1" x14ac:dyDescent="0.15">
      <c r="A2795" s="48">
        <v>23924</v>
      </c>
      <c r="B2795" s="48" t="s">
        <v>4037</v>
      </c>
      <c r="C2795" s="48" t="s">
        <v>4134</v>
      </c>
      <c r="D2795" s="48" t="s">
        <v>43</v>
      </c>
    </row>
    <row r="2796" spans="1:4" ht="19.5" customHeight="1" x14ac:dyDescent="0.15">
      <c r="A2796" s="48">
        <v>23925</v>
      </c>
      <c r="B2796" s="48" t="s">
        <v>4135</v>
      </c>
      <c r="C2796" s="48" t="s">
        <v>4136</v>
      </c>
      <c r="D2796" s="48" t="s">
        <v>40</v>
      </c>
    </row>
    <row r="2797" spans="1:4" ht="19.5" customHeight="1" x14ac:dyDescent="0.15">
      <c r="A2797" s="48">
        <v>23926</v>
      </c>
      <c r="B2797" s="48" t="s">
        <v>53</v>
      </c>
      <c r="C2797" s="48" t="s">
        <v>4137</v>
      </c>
      <c r="D2797" s="48" t="s">
        <v>40</v>
      </c>
    </row>
    <row r="2798" spans="1:4" ht="19.5" customHeight="1" x14ac:dyDescent="0.15">
      <c r="A2798" s="48">
        <v>23927</v>
      </c>
      <c r="B2798" s="48" t="s">
        <v>53</v>
      </c>
      <c r="C2798" s="48" t="s">
        <v>4138</v>
      </c>
      <c r="D2798" s="48" t="s">
        <v>40</v>
      </c>
    </row>
    <row r="2799" spans="1:4" ht="19.5" customHeight="1" x14ac:dyDescent="0.15">
      <c r="A2799" s="48">
        <v>23931</v>
      </c>
      <c r="B2799" s="48" t="s">
        <v>4139</v>
      </c>
      <c r="C2799" s="48" t="s">
        <v>4140</v>
      </c>
      <c r="D2799" s="48" t="s">
        <v>38</v>
      </c>
    </row>
    <row r="2800" spans="1:4" ht="19.5" customHeight="1" x14ac:dyDescent="0.15">
      <c r="A2800" s="48">
        <v>23932</v>
      </c>
      <c r="B2800" s="48" t="s">
        <v>4139</v>
      </c>
      <c r="C2800" s="48" t="s">
        <v>4141</v>
      </c>
      <c r="D2800" s="48" t="s">
        <v>38</v>
      </c>
    </row>
    <row r="2801" spans="1:4" ht="19.5" customHeight="1" x14ac:dyDescent="0.15">
      <c r="A2801" s="48">
        <v>23933</v>
      </c>
      <c r="B2801" s="48" t="s">
        <v>1686</v>
      </c>
      <c r="C2801" s="48" t="s">
        <v>4142</v>
      </c>
      <c r="D2801" s="48" t="s">
        <v>40</v>
      </c>
    </row>
    <row r="2802" spans="1:4" ht="19.5" customHeight="1" x14ac:dyDescent="0.15">
      <c r="A2802" s="48">
        <v>23934</v>
      </c>
      <c r="B2802" s="48" t="s">
        <v>1686</v>
      </c>
      <c r="C2802" s="48" t="s">
        <v>4143</v>
      </c>
      <c r="D2802" s="48" t="s">
        <v>40</v>
      </c>
    </row>
    <row r="2803" spans="1:4" ht="19.5" customHeight="1" x14ac:dyDescent="0.15">
      <c r="A2803" s="48">
        <v>23935</v>
      </c>
      <c r="B2803" s="48" t="s">
        <v>2545</v>
      </c>
      <c r="C2803" s="48" t="s">
        <v>4144</v>
      </c>
      <c r="D2803" s="48" t="s">
        <v>40</v>
      </c>
    </row>
    <row r="2804" spans="1:4" ht="19.5" customHeight="1" x14ac:dyDescent="0.15">
      <c r="A2804" s="48">
        <v>23936</v>
      </c>
      <c r="B2804" s="48" t="s">
        <v>1659</v>
      </c>
      <c r="C2804" s="48" t="s">
        <v>4145</v>
      </c>
      <c r="D2804" s="48" t="s">
        <v>43</v>
      </c>
    </row>
    <row r="2805" spans="1:4" ht="19.5" customHeight="1" x14ac:dyDescent="0.15">
      <c r="A2805" s="48">
        <v>23937</v>
      </c>
      <c r="B2805" s="48" t="s">
        <v>2296</v>
      </c>
      <c r="C2805" s="48" t="s">
        <v>4146</v>
      </c>
      <c r="D2805" s="48" t="s">
        <v>38</v>
      </c>
    </row>
    <row r="2806" spans="1:4" ht="19.5" customHeight="1" x14ac:dyDescent="0.15">
      <c r="A2806" s="48">
        <v>23938</v>
      </c>
      <c r="B2806" s="48" t="s">
        <v>505</v>
      </c>
      <c r="C2806" s="48" t="s">
        <v>4147</v>
      </c>
      <c r="D2806" s="48" t="s">
        <v>43</v>
      </c>
    </row>
    <row r="2807" spans="1:4" ht="19.5" customHeight="1" x14ac:dyDescent="0.15">
      <c r="A2807" s="48">
        <v>23939</v>
      </c>
      <c r="B2807" s="48" t="s">
        <v>505</v>
      </c>
      <c r="C2807" s="48" t="s">
        <v>4148</v>
      </c>
      <c r="D2807" s="48" t="s">
        <v>43</v>
      </c>
    </row>
    <row r="2808" spans="1:4" ht="19.5" customHeight="1" x14ac:dyDescent="0.15">
      <c r="A2808" s="48">
        <v>23940</v>
      </c>
      <c r="B2808" s="48" t="s">
        <v>4149</v>
      </c>
      <c r="C2808" s="48" t="s">
        <v>4150</v>
      </c>
      <c r="D2808" s="48" t="s">
        <v>40</v>
      </c>
    </row>
    <row r="2809" spans="1:4" ht="19.5" customHeight="1" x14ac:dyDescent="0.15">
      <c r="A2809" s="48">
        <v>23941</v>
      </c>
      <c r="B2809" s="48" t="s">
        <v>2738</v>
      </c>
      <c r="C2809" s="48" t="s">
        <v>4151</v>
      </c>
      <c r="D2809" s="48" t="s">
        <v>38</v>
      </c>
    </row>
    <row r="2810" spans="1:4" ht="19.5" customHeight="1" x14ac:dyDescent="0.15">
      <c r="A2810" s="48">
        <v>23942</v>
      </c>
      <c r="B2810" s="48" t="s">
        <v>4152</v>
      </c>
      <c r="C2810" s="48" t="s">
        <v>4153</v>
      </c>
      <c r="D2810" s="48" t="s">
        <v>43</v>
      </c>
    </row>
    <row r="2811" spans="1:4" ht="19.5" customHeight="1" x14ac:dyDescent="0.15">
      <c r="A2811" s="48">
        <v>23943</v>
      </c>
      <c r="B2811" s="48" t="s">
        <v>516</v>
      </c>
      <c r="C2811" s="48" t="s">
        <v>4154</v>
      </c>
      <c r="D2811" s="48" t="s">
        <v>38</v>
      </c>
    </row>
    <row r="2812" spans="1:4" ht="19.5" customHeight="1" x14ac:dyDescent="0.15">
      <c r="A2812" s="48">
        <v>23945</v>
      </c>
      <c r="B2812" s="48" t="s">
        <v>3374</v>
      </c>
      <c r="C2812" s="48" t="s">
        <v>4155</v>
      </c>
      <c r="D2812" s="48" t="s">
        <v>38</v>
      </c>
    </row>
    <row r="2813" spans="1:4" ht="19.5" customHeight="1" x14ac:dyDescent="0.15">
      <c r="A2813" s="48">
        <v>23946</v>
      </c>
      <c r="B2813" s="48" t="s">
        <v>4156</v>
      </c>
      <c r="C2813" s="48" t="s">
        <v>4157</v>
      </c>
      <c r="D2813" s="48" t="s">
        <v>38</v>
      </c>
    </row>
    <row r="2814" spans="1:4" ht="19.5" customHeight="1" x14ac:dyDescent="0.15">
      <c r="A2814" s="48">
        <v>23947</v>
      </c>
      <c r="B2814" s="48" t="s">
        <v>505</v>
      </c>
      <c r="C2814" s="48" t="s">
        <v>4158</v>
      </c>
      <c r="D2814" s="48" t="s">
        <v>43</v>
      </c>
    </row>
    <row r="2815" spans="1:4" ht="19.5" customHeight="1" x14ac:dyDescent="0.15">
      <c r="A2815" s="48">
        <v>23948</v>
      </c>
      <c r="B2815" s="48" t="s">
        <v>669</v>
      </c>
      <c r="C2815" s="48" t="s">
        <v>4159</v>
      </c>
      <c r="D2815" s="48" t="s">
        <v>38</v>
      </c>
    </row>
    <row r="2816" spans="1:4" ht="19.5" customHeight="1" x14ac:dyDescent="0.15">
      <c r="A2816" s="48">
        <v>23949</v>
      </c>
      <c r="B2816" s="48" t="s">
        <v>4160</v>
      </c>
      <c r="C2816" s="48" t="s">
        <v>132</v>
      </c>
      <c r="D2816" s="48" t="s">
        <v>43</v>
      </c>
    </row>
    <row r="2817" spans="1:4" ht="19.5" customHeight="1" x14ac:dyDescent="0.15">
      <c r="A2817" s="48">
        <v>23950</v>
      </c>
      <c r="B2817" s="48" t="s">
        <v>2128</v>
      </c>
      <c r="C2817" s="48" t="s">
        <v>4161</v>
      </c>
      <c r="D2817" s="48" t="s">
        <v>61</v>
      </c>
    </row>
    <row r="2818" spans="1:4" ht="19.5" customHeight="1" x14ac:dyDescent="0.15">
      <c r="A2818" s="48">
        <v>23951</v>
      </c>
      <c r="B2818" s="48" t="s">
        <v>2291</v>
      </c>
      <c r="C2818" s="48" t="s">
        <v>4162</v>
      </c>
      <c r="D2818" s="48" t="s">
        <v>43</v>
      </c>
    </row>
    <row r="2819" spans="1:4" ht="19.5" customHeight="1" x14ac:dyDescent="0.15">
      <c r="A2819" s="48">
        <v>23952</v>
      </c>
      <c r="B2819" s="48" t="s">
        <v>4096</v>
      </c>
      <c r="C2819" s="48" t="s">
        <v>4163</v>
      </c>
      <c r="D2819" s="48" t="s">
        <v>40</v>
      </c>
    </row>
    <row r="2820" spans="1:4" ht="19.5" customHeight="1" x14ac:dyDescent="0.15">
      <c r="A2820" s="48">
        <v>23953</v>
      </c>
      <c r="B2820" s="48" t="s">
        <v>4096</v>
      </c>
      <c r="C2820" s="48" t="s">
        <v>4164</v>
      </c>
      <c r="D2820" s="48" t="s">
        <v>40</v>
      </c>
    </row>
    <row r="2821" spans="1:4" ht="19.5" customHeight="1" x14ac:dyDescent="0.15">
      <c r="A2821" s="48">
        <v>23954</v>
      </c>
      <c r="B2821" s="48" t="s">
        <v>4165</v>
      </c>
      <c r="C2821" s="48" t="s">
        <v>4166</v>
      </c>
      <c r="D2821" s="48" t="s">
        <v>40</v>
      </c>
    </row>
    <row r="2822" spans="1:4" ht="19.5" customHeight="1" x14ac:dyDescent="0.15">
      <c r="A2822" s="48">
        <v>23955</v>
      </c>
      <c r="B2822" s="48" t="s">
        <v>4096</v>
      </c>
      <c r="C2822" s="48" t="s">
        <v>4167</v>
      </c>
      <c r="D2822" s="48" t="s">
        <v>40</v>
      </c>
    </row>
    <row r="2823" spans="1:4" ht="19.5" customHeight="1" x14ac:dyDescent="0.15">
      <c r="A2823" s="48">
        <v>23956</v>
      </c>
      <c r="B2823" s="48" t="s">
        <v>3102</v>
      </c>
      <c r="C2823" s="48" t="s">
        <v>4168</v>
      </c>
      <c r="D2823" s="48" t="s">
        <v>43</v>
      </c>
    </row>
    <row r="2824" spans="1:4" ht="19.5" customHeight="1" x14ac:dyDescent="0.15">
      <c r="A2824" s="48">
        <v>23957</v>
      </c>
      <c r="B2824" s="48" t="s">
        <v>4169</v>
      </c>
      <c r="C2824" s="48" t="s">
        <v>4170</v>
      </c>
      <c r="D2824" s="48" t="s">
        <v>43</v>
      </c>
    </row>
    <row r="2825" spans="1:4" ht="19.5" customHeight="1" x14ac:dyDescent="0.15">
      <c r="A2825" s="48">
        <v>23958</v>
      </c>
      <c r="B2825" s="48" t="s">
        <v>4169</v>
      </c>
      <c r="C2825" s="48" t="s">
        <v>4171</v>
      </c>
      <c r="D2825" s="48" t="s">
        <v>43</v>
      </c>
    </row>
    <row r="2826" spans="1:4" ht="19.5" customHeight="1" x14ac:dyDescent="0.15">
      <c r="A2826" s="48">
        <v>23959</v>
      </c>
      <c r="B2826" s="48" t="s">
        <v>3102</v>
      </c>
      <c r="C2826" s="48" t="s">
        <v>4172</v>
      </c>
      <c r="D2826" s="48" t="s">
        <v>43</v>
      </c>
    </row>
    <row r="2827" spans="1:4" ht="19.5" customHeight="1" x14ac:dyDescent="0.15">
      <c r="A2827" s="48">
        <v>23960</v>
      </c>
      <c r="B2827" s="48" t="s">
        <v>1680</v>
      </c>
      <c r="C2827" s="48" t="s">
        <v>1681</v>
      </c>
      <c r="D2827" s="48" t="s">
        <v>38</v>
      </c>
    </row>
    <row r="2828" spans="1:4" ht="19.5" customHeight="1" x14ac:dyDescent="0.15">
      <c r="A2828" s="48">
        <v>23961</v>
      </c>
      <c r="B2828" s="48" t="s">
        <v>4173</v>
      </c>
      <c r="C2828" s="48" t="s">
        <v>4174</v>
      </c>
      <c r="D2828" s="48" t="s">
        <v>38</v>
      </c>
    </row>
    <row r="2829" spans="1:4" ht="19.5" customHeight="1" x14ac:dyDescent="0.15">
      <c r="A2829" s="48">
        <v>23962</v>
      </c>
      <c r="B2829" s="48" t="s">
        <v>4173</v>
      </c>
      <c r="C2829" s="48" t="s">
        <v>4175</v>
      </c>
      <c r="D2829" s="48" t="s">
        <v>38</v>
      </c>
    </row>
    <row r="2830" spans="1:4" ht="19.5" customHeight="1" x14ac:dyDescent="0.15">
      <c r="A2830" s="48">
        <v>23963</v>
      </c>
      <c r="B2830" s="48" t="s">
        <v>691</v>
      </c>
      <c r="C2830" s="48" t="s">
        <v>4176</v>
      </c>
      <c r="D2830" s="48" t="s">
        <v>43</v>
      </c>
    </row>
    <row r="2831" spans="1:4" ht="19.5" customHeight="1" x14ac:dyDescent="0.15">
      <c r="A2831" s="48">
        <v>23964</v>
      </c>
      <c r="B2831" s="48" t="s">
        <v>695</v>
      </c>
      <c r="C2831" s="48" t="s">
        <v>4177</v>
      </c>
      <c r="D2831" s="48" t="s">
        <v>43</v>
      </c>
    </row>
    <row r="2832" spans="1:4" ht="19.5" customHeight="1" x14ac:dyDescent="0.15">
      <c r="A2832" s="48">
        <v>23965</v>
      </c>
      <c r="B2832" s="48" t="s">
        <v>1869</v>
      </c>
      <c r="C2832" s="48" t="s">
        <v>4178</v>
      </c>
      <c r="D2832" s="48" t="s">
        <v>43</v>
      </c>
    </row>
    <row r="2833" spans="1:4" ht="19.5" customHeight="1" x14ac:dyDescent="0.15">
      <c r="A2833" s="48">
        <v>23966</v>
      </c>
      <c r="B2833" s="48" t="s">
        <v>4179</v>
      </c>
      <c r="C2833" s="48" t="s">
        <v>4180</v>
      </c>
      <c r="D2833" s="48" t="s">
        <v>43</v>
      </c>
    </row>
    <row r="2834" spans="1:4" ht="19.5" customHeight="1" x14ac:dyDescent="0.15">
      <c r="A2834" s="48">
        <v>23967</v>
      </c>
      <c r="B2834" s="48" t="s">
        <v>4179</v>
      </c>
      <c r="C2834" s="48" t="s">
        <v>4181</v>
      </c>
      <c r="D2834" s="48" t="s">
        <v>43</v>
      </c>
    </row>
    <row r="2835" spans="1:4" ht="19.5" customHeight="1" x14ac:dyDescent="0.15">
      <c r="A2835" s="48">
        <v>23969</v>
      </c>
      <c r="B2835" s="48" t="s">
        <v>4182</v>
      </c>
      <c r="C2835" s="48" t="s">
        <v>4183</v>
      </c>
      <c r="D2835" s="48" t="s">
        <v>6</v>
      </c>
    </row>
    <row r="2836" spans="1:4" ht="19.5" customHeight="1" x14ac:dyDescent="0.15">
      <c r="A2836" s="48">
        <v>23970</v>
      </c>
      <c r="B2836" s="48" t="s">
        <v>4184</v>
      </c>
      <c r="C2836" s="48" t="s">
        <v>4185</v>
      </c>
      <c r="D2836" s="48" t="s">
        <v>38</v>
      </c>
    </row>
    <row r="2837" spans="1:4" ht="19.5" customHeight="1" x14ac:dyDescent="0.15">
      <c r="A2837" s="48">
        <v>23971</v>
      </c>
      <c r="B2837" s="48" t="s">
        <v>3872</v>
      </c>
      <c r="C2837" s="48" t="s">
        <v>4186</v>
      </c>
      <c r="D2837" s="48" t="s">
        <v>40</v>
      </c>
    </row>
    <row r="2838" spans="1:4" ht="19.5" customHeight="1" x14ac:dyDescent="0.15">
      <c r="A2838" s="48">
        <v>23972</v>
      </c>
      <c r="B2838" s="48" t="s">
        <v>3872</v>
      </c>
      <c r="C2838" s="48" t="s">
        <v>4187</v>
      </c>
      <c r="D2838" s="48" t="s">
        <v>40</v>
      </c>
    </row>
    <row r="2839" spans="1:4" ht="19.5" customHeight="1" x14ac:dyDescent="0.15">
      <c r="A2839" s="48">
        <v>23973</v>
      </c>
      <c r="B2839" s="48" t="s">
        <v>3872</v>
      </c>
      <c r="C2839" s="48" t="s">
        <v>4188</v>
      </c>
      <c r="D2839" s="48" t="s">
        <v>40</v>
      </c>
    </row>
    <row r="2840" spans="1:4" ht="19.5" customHeight="1" x14ac:dyDescent="0.15">
      <c r="A2840" s="48">
        <v>23974</v>
      </c>
      <c r="B2840" s="48" t="s">
        <v>3872</v>
      </c>
      <c r="C2840" s="48" t="s">
        <v>4189</v>
      </c>
      <c r="D2840" s="48" t="s">
        <v>40</v>
      </c>
    </row>
    <row r="2841" spans="1:4" ht="19.5" customHeight="1" x14ac:dyDescent="0.15">
      <c r="A2841" s="48">
        <v>23975</v>
      </c>
      <c r="B2841" s="48" t="s">
        <v>3117</v>
      </c>
      <c r="C2841" s="48" t="s">
        <v>4190</v>
      </c>
      <c r="D2841" s="48" t="s">
        <v>40</v>
      </c>
    </row>
    <row r="2842" spans="1:4" ht="19.5" customHeight="1" x14ac:dyDescent="0.15">
      <c r="A2842" s="48">
        <v>23976</v>
      </c>
      <c r="B2842" s="48" t="s">
        <v>2380</v>
      </c>
      <c r="C2842" s="48" t="s">
        <v>4191</v>
      </c>
      <c r="D2842" s="48" t="s">
        <v>40</v>
      </c>
    </row>
    <row r="2843" spans="1:4" ht="19.5" customHeight="1" x14ac:dyDescent="0.15">
      <c r="A2843" s="48">
        <v>23977</v>
      </c>
      <c r="B2843" s="48" t="s">
        <v>4192</v>
      </c>
      <c r="C2843" s="48" t="s">
        <v>4193</v>
      </c>
      <c r="D2843" s="48" t="s">
        <v>43</v>
      </c>
    </row>
    <row r="2844" spans="1:4" ht="19.5" customHeight="1" x14ac:dyDescent="0.15">
      <c r="A2844" s="48">
        <v>23978</v>
      </c>
      <c r="B2844" s="48" t="s">
        <v>4194</v>
      </c>
      <c r="C2844" s="48" t="s">
        <v>4195</v>
      </c>
      <c r="D2844" s="48" t="s">
        <v>43</v>
      </c>
    </row>
    <row r="2845" spans="1:4" ht="19.5" customHeight="1" x14ac:dyDescent="0.15">
      <c r="A2845" s="48">
        <v>23979</v>
      </c>
      <c r="B2845" s="48" t="s">
        <v>4196</v>
      </c>
      <c r="C2845" s="48" t="s">
        <v>4197</v>
      </c>
      <c r="D2845" s="48" t="s">
        <v>43</v>
      </c>
    </row>
    <row r="2846" spans="1:4" ht="19.5" customHeight="1" x14ac:dyDescent="0.15">
      <c r="A2846" s="48">
        <v>23983</v>
      </c>
      <c r="B2846" s="48" t="s">
        <v>3855</v>
      </c>
      <c r="C2846" s="48" t="s">
        <v>4198</v>
      </c>
      <c r="D2846" s="48" t="s">
        <v>43</v>
      </c>
    </row>
    <row r="2847" spans="1:4" ht="19.5" customHeight="1" x14ac:dyDescent="0.15">
      <c r="A2847" s="48">
        <v>23984</v>
      </c>
      <c r="B2847" s="48" t="s">
        <v>4160</v>
      </c>
      <c r="C2847" s="48" t="s">
        <v>4199</v>
      </c>
      <c r="D2847" s="48" t="s">
        <v>43</v>
      </c>
    </row>
    <row r="2848" spans="1:4" ht="19.5" customHeight="1" x14ac:dyDescent="0.15">
      <c r="A2848" s="48">
        <v>23985</v>
      </c>
      <c r="B2848" s="48" t="s">
        <v>3528</v>
      </c>
      <c r="C2848" s="48" t="s">
        <v>4200</v>
      </c>
      <c r="D2848" s="48" t="s">
        <v>43</v>
      </c>
    </row>
    <row r="2849" spans="1:4" ht="19.5" customHeight="1" x14ac:dyDescent="0.15">
      <c r="A2849" s="48">
        <v>23986</v>
      </c>
      <c r="B2849" s="48" t="s">
        <v>3528</v>
      </c>
      <c r="C2849" s="48" t="s">
        <v>4201</v>
      </c>
      <c r="D2849" s="48" t="s">
        <v>43</v>
      </c>
    </row>
    <row r="2850" spans="1:4" ht="19.5" customHeight="1" x14ac:dyDescent="0.15">
      <c r="A2850" s="48">
        <v>23987</v>
      </c>
      <c r="B2850" s="48" t="s">
        <v>4202</v>
      </c>
      <c r="C2850" s="48" t="s">
        <v>4203</v>
      </c>
      <c r="D2850" s="48" t="s">
        <v>43</v>
      </c>
    </row>
    <row r="2851" spans="1:4" ht="19.5" customHeight="1" x14ac:dyDescent="0.15">
      <c r="A2851" s="48">
        <v>23988</v>
      </c>
      <c r="B2851" s="48" t="s">
        <v>754</v>
      </c>
      <c r="C2851" s="48" t="s">
        <v>4204</v>
      </c>
      <c r="D2851" s="48" t="s">
        <v>43</v>
      </c>
    </row>
    <row r="2852" spans="1:4" ht="19.5" customHeight="1" x14ac:dyDescent="0.15">
      <c r="A2852" s="48">
        <v>23990</v>
      </c>
      <c r="B2852" s="48" t="s">
        <v>2071</v>
      </c>
      <c r="C2852" s="48" t="s">
        <v>4205</v>
      </c>
      <c r="D2852" s="48" t="s">
        <v>61</v>
      </c>
    </row>
    <row r="2853" spans="1:4" ht="19.5" customHeight="1" x14ac:dyDescent="0.15">
      <c r="A2853" s="48">
        <v>23991</v>
      </c>
      <c r="B2853" s="48" t="s">
        <v>4206</v>
      </c>
      <c r="C2853" s="48" t="s">
        <v>4207</v>
      </c>
      <c r="D2853" s="48" t="s">
        <v>43</v>
      </c>
    </row>
    <row r="2854" spans="1:4" ht="19.5" customHeight="1" x14ac:dyDescent="0.15">
      <c r="A2854" s="48">
        <v>23993</v>
      </c>
      <c r="B2854" s="48" t="s">
        <v>4208</v>
      </c>
      <c r="C2854" s="48" t="s">
        <v>4209</v>
      </c>
      <c r="D2854" s="48" t="s">
        <v>40</v>
      </c>
    </row>
    <row r="2855" spans="1:4" ht="19.5" customHeight="1" x14ac:dyDescent="0.15">
      <c r="A2855" s="48">
        <v>23994</v>
      </c>
      <c r="B2855" s="48" t="s">
        <v>4210</v>
      </c>
      <c r="C2855" s="48" t="s">
        <v>4211</v>
      </c>
      <c r="D2855" s="48" t="s">
        <v>43</v>
      </c>
    </row>
    <row r="2856" spans="1:4" ht="19.5" customHeight="1" x14ac:dyDescent="0.15">
      <c r="A2856" s="48">
        <v>23995</v>
      </c>
      <c r="B2856" s="48" t="s">
        <v>4212</v>
      </c>
      <c r="C2856" s="48" t="s">
        <v>4213</v>
      </c>
      <c r="D2856" s="48" t="s">
        <v>43</v>
      </c>
    </row>
    <row r="2857" spans="1:4" ht="19.5" customHeight="1" x14ac:dyDescent="0.15">
      <c r="A2857" s="48">
        <v>23996</v>
      </c>
      <c r="B2857" s="48" t="s">
        <v>4212</v>
      </c>
      <c r="C2857" s="48" t="s">
        <v>4214</v>
      </c>
      <c r="D2857" s="48" t="s">
        <v>43</v>
      </c>
    </row>
    <row r="2858" spans="1:4" ht="19.5" customHeight="1" x14ac:dyDescent="0.15">
      <c r="A2858" s="48">
        <v>23997</v>
      </c>
      <c r="B2858" s="48" t="s">
        <v>4215</v>
      </c>
      <c r="C2858" s="48" t="s">
        <v>4216</v>
      </c>
      <c r="D2858" s="48" t="s">
        <v>43</v>
      </c>
    </row>
    <row r="2859" spans="1:4" ht="19.5" customHeight="1" x14ac:dyDescent="0.15">
      <c r="A2859" s="48">
        <v>23998</v>
      </c>
      <c r="B2859" s="48" t="s">
        <v>4217</v>
      </c>
      <c r="C2859" s="48" t="s">
        <v>4218</v>
      </c>
      <c r="D2859" s="48" t="s">
        <v>43</v>
      </c>
    </row>
    <row r="2860" spans="1:4" ht="19.5" customHeight="1" x14ac:dyDescent="0.15">
      <c r="A2860" s="48">
        <v>23999</v>
      </c>
      <c r="B2860" s="48" t="s">
        <v>4215</v>
      </c>
      <c r="C2860" s="48" t="s">
        <v>4219</v>
      </c>
      <c r="D2860" s="48" t="s">
        <v>43</v>
      </c>
    </row>
    <row r="2861" spans="1:4" ht="19.5" customHeight="1" x14ac:dyDescent="0.15">
      <c r="A2861" s="48">
        <v>24000</v>
      </c>
      <c r="B2861" s="48" t="s">
        <v>4220</v>
      </c>
      <c r="C2861" s="48" t="s">
        <v>4221</v>
      </c>
      <c r="D2861" s="48" t="s">
        <v>38</v>
      </c>
    </row>
    <row r="2862" spans="1:4" ht="19.5" customHeight="1" x14ac:dyDescent="0.15">
      <c r="A2862" s="48">
        <v>24001</v>
      </c>
      <c r="B2862" s="48" t="s">
        <v>53</v>
      </c>
      <c r="C2862" s="48" t="s">
        <v>4222</v>
      </c>
      <c r="D2862" s="48" t="s">
        <v>40</v>
      </c>
    </row>
    <row r="2863" spans="1:4" ht="19.5" customHeight="1" x14ac:dyDescent="0.15">
      <c r="A2863" s="48">
        <v>24002</v>
      </c>
      <c r="B2863" s="48" t="s">
        <v>53</v>
      </c>
      <c r="C2863" s="48" t="s">
        <v>4223</v>
      </c>
      <c r="D2863" s="48" t="s">
        <v>40</v>
      </c>
    </row>
    <row r="2864" spans="1:4" ht="19.5" customHeight="1" x14ac:dyDescent="0.15">
      <c r="A2864" s="48">
        <v>24003</v>
      </c>
      <c r="B2864" s="48" t="s">
        <v>1812</v>
      </c>
      <c r="C2864" s="48" t="s">
        <v>4224</v>
      </c>
      <c r="D2864" s="48" t="s">
        <v>61</v>
      </c>
    </row>
    <row r="2865" spans="1:4" ht="19.5" customHeight="1" x14ac:dyDescent="0.15">
      <c r="A2865" s="48">
        <v>24004</v>
      </c>
      <c r="B2865" s="48" t="s">
        <v>1812</v>
      </c>
      <c r="C2865" s="48" t="s">
        <v>4225</v>
      </c>
      <c r="D2865" s="48" t="s">
        <v>61</v>
      </c>
    </row>
    <row r="2866" spans="1:4" ht="19.5" customHeight="1" x14ac:dyDescent="0.15">
      <c r="A2866" s="48">
        <v>24005</v>
      </c>
      <c r="B2866" s="48" t="s">
        <v>4226</v>
      </c>
      <c r="C2866" s="48" t="s">
        <v>4227</v>
      </c>
      <c r="D2866" s="48" t="s">
        <v>40</v>
      </c>
    </row>
    <row r="2867" spans="1:4" ht="19.5" customHeight="1" x14ac:dyDescent="0.15">
      <c r="A2867" s="48">
        <v>24006</v>
      </c>
      <c r="B2867" s="48" t="s">
        <v>1069</v>
      </c>
      <c r="C2867" s="48" t="s">
        <v>4228</v>
      </c>
      <c r="D2867" s="48" t="s">
        <v>38</v>
      </c>
    </row>
    <row r="2868" spans="1:4" ht="19.5" customHeight="1" x14ac:dyDescent="0.15">
      <c r="A2868" s="48">
        <v>24007</v>
      </c>
      <c r="B2868" s="48" t="s">
        <v>4229</v>
      </c>
      <c r="C2868" s="48" t="s">
        <v>4230</v>
      </c>
      <c r="D2868" s="48" t="s">
        <v>43</v>
      </c>
    </row>
    <row r="2869" spans="1:4" ht="19.5" customHeight="1" x14ac:dyDescent="0.15">
      <c r="A2869" s="48">
        <v>24008</v>
      </c>
      <c r="B2869" s="48" t="s">
        <v>4231</v>
      </c>
      <c r="C2869" s="48" t="s">
        <v>4232</v>
      </c>
      <c r="D2869" s="48" t="s">
        <v>43</v>
      </c>
    </row>
    <row r="2870" spans="1:4" ht="19.5" customHeight="1" x14ac:dyDescent="0.15">
      <c r="A2870" s="48">
        <v>24009</v>
      </c>
      <c r="B2870" s="48" t="s">
        <v>4229</v>
      </c>
      <c r="C2870" s="48" t="s">
        <v>4233</v>
      </c>
      <c r="D2870" s="48" t="s">
        <v>43</v>
      </c>
    </row>
    <row r="2871" spans="1:4" ht="19.5" customHeight="1" x14ac:dyDescent="0.15">
      <c r="A2871" s="48">
        <v>24010</v>
      </c>
      <c r="B2871" s="48" t="s">
        <v>2110</v>
      </c>
      <c r="C2871" s="48" t="s">
        <v>4234</v>
      </c>
      <c r="D2871" s="48" t="s">
        <v>43</v>
      </c>
    </row>
    <row r="2872" spans="1:4" ht="19.5" customHeight="1" x14ac:dyDescent="0.15">
      <c r="A2872" s="48">
        <v>24011</v>
      </c>
      <c r="B2872" s="48" t="s">
        <v>2296</v>
      </c>
      <c r="C2872" s="48" t="s">
        <v>4235</v>
      </c>
      <c r="D2872" s="48" t="s">
        <v>38</v>
      </c>
    </row>
    <row r="2873" spans="1:4" ht="19.5" customHeight="1" x14ac:dyDescent="0.15">
      <c r="A2873" s="48">
        <v>24012</v>
      </c>
      <c r="B2873" s="48" t="s">
        <v>1788</v>
      </c>
      <c r="C2873" s="48" t="s">
        <v>4236</v>
      </c>
      <c r="D2873" s="48" t="s">
        <v>38</v>
      </c>
    </row>
    <row r="2874" spans="1:4" ht="19.5" customHeight="1" x14ac:dyDescent="0.15">
      <c r="A2874" s="48">
        <v>24013</v>
      </c>
      <c r="B2874" s="48" t="s">
        <v>3282</v>
      </c>
      <c r="C2874" s="48" t="s">
        <v>4237</v>
      </c>
      <c r="D2874" s="48" t="s">
        <v>40</v>
      </c>
    </row>
    <row r="2875" spans="1:4" ht="19.5" customHeight="1" x14ac:dyDescent="0.15">
      <c r="A2875" s="48">
        <v>24014</v>
      </c>
      <c r="B2875" s="48" t="s">
        <v>3282</v>
      </c>
      <c r="C2875" s="48" t="s">
        <v>4238</v>
      </c>
      <c r="D2875" s="48" t="s">
        <v>40</v>
      </c>
    </row>
    <row r="2876" spans="1:4" ht="19.5" customHeight="1" x14ac:dyDescent="0.15">
      <c r="A2876" s="48">
        <v>24015</v>
      </c>
      <c r="B2876" s="48" t="s">
        <v>4239</v>
      </c>
      <c r="C2876" s="48" t="s">
        <v>4240</v>
      </c>
      <c r="D2876" s="48" t="s">
        <v>61</v>
      </c>
    </row>
    <row r="2877" spans="1:4" ht="19.5" customHeight="1" x14ac:dyDescent="0.15">
      <c r="A2877" s="48">
        <v>24016</v>
      </c>
      <c r="B2877" s="48" t="s">
        <v>4241</v>
      </c>
      <c r="C2877" s="48" t="s">
        <v>4242</v>
      </c>
      <c r="D2877" s="48" t="s">
        <v>38</v>
      </c>
    </row>
    <row r="2878" spans="1:4" ht="19.5" customHeight="1" x14ac:dyDescent="0.15">
      <c r="A2878" s="48">
        <v>24017</v>
      </c>
      <c r="B2878" s="48" t="s">
        <v>4241</v>
      </c>
      <c r="C2878" s="48" t="s">
        <v>4243</v>
      </c>
      <c r="D2878" s="48" t="s">
        <v>38</v>
      </c>
    </row>
    <row r="2879" spans="1:4" ht="19.5" customHeight="1" x14ac:dyDescent="0.15">
      <c r="A2879" s="48">
        <v>24018</v>
      </c>
      <c r="B2879" s="48" t="s">
        <v>4241</v>
      </c>
      <c r="C2879" s="48" t="s">
        <v>4244</v>
      </c>
      <c r="D2879" s="48" t="s">
        <v>38</v>
      </c>
    </row>
    <row r="2880" spans="1:4" ht="19.5" customHeight="1" x14ac:dyDescent="0.15">
      <c r="A2880" s="48">
        <v>24019</v>
      </c>
      <c r="B2880" s="48" t="s">
        <v>4241</v>
      </c>
      <c r="C2880" s="48" t="s">
        <v>4245</v>
      </c>
      <c r="D2880" s="48" t="s">
        <v>38</v>
      </c>
    </row>
    <row r="2881" spans="1:4" ht="19.5" customHeight="1" x14ac:dyDescent="0.15">
      <c r="A2881" s="48">
        <v>24020</v>
      </c>
      <c r="B2881" s="48" t="s">
        <v>4241</v>
      </c>
      <c r="C2881" s="48" t="s">
        <v>4246</v>
      </c>
      <c r="D2881" s="48" t="s">
        <v>38</v>
      </c>
    </row>
    <row r="2882" spans="1:4" ht="19.5" customHeight="1" x14ac:dyDescent="0.15">
      <c r="A2882" s="48">
        <v>24021</v>
      </c>
      <c r="B2882" s="48" t="s">
        <v>4241</v>
      </c>
      <c r="C2882" s="48" t="s">
        <v>4247</v>
      </c>
      <c r="D2882" s="48" t="s">
        <v>38</v>
      </c>
    </row>
    <row r="2883" spans="1:4" ht="19.5" customHeight="1" x14ac:dyDescent="0.15">
      <c r="A2883" s="48">
        <v>24022</v>
      </c>
      <c r="B2883" s="48" t="s">
        <v>858</v>
      </c>
      <c r="C2883" s="48" t="s">
        <v>4248</v>
      </c>
      <c r="D2883" s="48" t="s">
        <v>54</v>
      </c>
    </row>
    <row r="2884" spans="1:4" ht="19.5" customHeight="1" x14ac:dyDescent="0.15">
      <c r="A2884" s="48">
        <v>24023</v>
      </c>
      <c r="B2884" s="48" t="s">
        <v>4249</v>
      </c>
      <c r="C2884" s="48" t="s">
        <v>4250</v>
      </c>
      <c r="D2884" s="48" t="s">
        <v>38</v>
      </c>
    </row>
    <row r="2885" spans="1:4" ht="19.5" customHeight="1" x14ac:dyDescent="0.15">
      <c r="A2885" s="48">
        <v>24024</v>
      </c>
      <c r="B2885" s="48" t="s">
        <v>4251</v>
      </c>
      <c r="C2885" s="48" t="s">
        <v>4252</v>
      </c>
      <c r="D2885" s="48" t="s">
        <v>38</v>
      </c>
    </row>
    <row r="2886" spans="1:4" ht="19.5" customHeight="1" x14ac:dyDescent="0.15">
      <c r="A2886" s="48">
        <v>24025</v>
      </c>
      <c r="B2886" s="48" t="s">
        <v>4253</v>
      </c>
      <c r="C2886" s="48" t="s">
        <v>4254</v>
      </c>
      <c r="D2886" s="48" t="s">
        <v>43</v>
      </c>
    </row>
    <row r="2887" spans="1:4" ht="19.5" customHeight="1" x14ac:dyDescent="0.15">
      <c r="A2887" s="48">
        <v>24026</v>
      </c>
      <c r="B2887" s="48" t="s">
        <v>4253</v>
      </c>
      <c r="C2887" s="48" t="s">
        <v>133</v>
      </c>
      <c r="D2887" s="48" t="s">
        <v>43</v>
      </c>
    </row>
    <row r="2888" spans="1:4" ht="19.5" customHeight="1" x14ac:dyDescent="0.15">
      <c r="A2888" s="48">
        <v>24027</v>
      </c>
      <c r="B2888" s="48" t="s">
        <v>4255</v>
      </c>
      <c r="C2888" s="48" t="s">
        <v>4256</v>
      </c>
      <c r="D2888" s="48" t="s">
        <v>61</v>
      </c>
    </row>
    <row r="2889" spans="1:4" ht="19.5" customHeight="1" x14ac:dyDescent="0.15">
      <c r="A2889" s="48">
        <v>24029</v>
      </c>
      <c r="B2889" s="48" t="s">
        <v>4257</v>
      </c>
      <c r="C2889" s="48" t="s">
        <v>4258</v>
      </c>
      <c r="D2889" s="48" t="s">
        <v>61</v>
      </c>
    </row>
    <row r="2890" spans="1:4" ht="19.5" customHeight="1" x14ac:dyDescent="0.15">
      <c r="A2890" s="48">
        <v>24030</v>
      </c>
      <c r="B2890" s="48" t="s">
        <v>2296</v>
      </c>
      <c r="C2890" s="48" t="s">
        <v>4259</v>
      </c>
      <c r="D2890" s="48" t="s">
        <v>38</v>
      </c>
    </row>
    <row r="2891" spans="1:4" ht="19.5" customHeight="1" x14ac:dyDescent="0.15">
      <c r="A2891" s="48">
        <v>24031</v>
      </c>
      <c r="B2891" s="48" t="s">
        <v>2261</v>
      </c>
      <c r="C2891" s="48" t="s">
        <v>4260</v>
      </c>
      <c r="D2891" s="48" t="s">
        <v>40</v>
      </c>
    </row>
    <row r="2892" spans="1:4" ht="19.5" customHeight="1" x14ac:dyDescent="0.15">
      <c r="A2892" s="48">
        <v>24032</v>
      </c>
      <c r="B2892" s="48" t="s">
        <v>4261</v>
      </c>
      <c r="C2892" s="48" t="s">
        <v>4262</v>
      </c>
      <c r="D2892" s="48" t="s">
        <v>61</v>
      </c>
    </row>
    <row r="2893" spans="1:4" ht="19.5" customHeight="1" x14ac:dyDescent="0.15">
      <c r="A2893" s="48">
        <v>24033</v>
      </c>
      <c r="B2893" s="48" t="s">
        <v>2339</v>
      </c>
      <c r="C2893" s="48" t="s">
        <v>4263</v>
      </c>
      <c r="D2893" s="48" t="s">
        <v>38</v>
      </c>
    </row>
    <row r="2894" spans="1:4" ht="19.5" customHeight="1" x14ac:dyDescent="0.15">
      <c r="A2894" s="48">
        <v>24034</v>
      </c>
      <c r="B2894" s="48" t="s">
        <v>4264</v>
      </c>
      <c r="C2894" s="48" t="s">
        <v>4265</v>
      </c>
      <c r="D2894" s="48" t="s">
        <v>38</v>
      </c>
    </row>
    <row r="2895" spans="1:4" ht="19.5" customHeight="1" x14ac:dyDescent="0.15">
      <c r="A2895" s="48">
        <v>24037</v>
      </c>
      <c r="B2895" s="48" t="s">
        <v>4266</v>
      </c>
      <c r="C2895" s="48" t="s">
        <v>4267</v>
      </c>
      <c r="D2895" s="48" t="s">
        <v>43</v>
      </c>
    </row>
    <row r="2896" spans="1:4" ht="19.5" customHeight="1" x14ac:dyDescent="0.15">
      <c r="A2896" s="48">
        <v>24038</v>
      </c>
      <c r="B2896" s="48" t="s">
        <v>4268</v>
      </c>
      <c r="C2896" s="48" t="s">
        <v>4269</v>
      </c>
      <c r="D2896" s="48" t="s">
        <v>43</v>
      </c>
    </row>
    <row r="2897" spans="1:4" ht="19.5" customHeight="1" x14ac:dyDescent="0.15">
      <c r="A2897" s="48">
        <v>24040</v>
      </c>
      <c r="B2897" s="48" t="s">
        <v>4270</v>
      </c>
      <c r="C2897" s="48" t="s">
        <v>4271</v>
      </c>
      <c r="D2897" s="48" t="s">
        <v>43</v>
      </c>
    </row>
    <row r="2898" spans="1:4" ht="19.5" customHeight="1" x14ac:dyDescent="0.15">
      <c r="A2898" s="48">
        <v>24041</v>
      </c>
      <c r="B2898" s="48" t="s">
        <v>53</v>
      </c>
      <c r="C2898" s="48" t="s">
        <v>4272</v>
      </c>
      <c r="D2898" s="48" t="s">
        <v>40</v>
      </c>
    </row>
    <row r="2899" spans="1:4" ht="19.5" customHeight="1" x14ac:dyDescent="0.15">
      <c r="A2899" s="48">
        <v>24042</v>
      </c>
      <c r="B2899" s="48" t="s">
        <v>4273</v>
      </c>
      <c r="C2899" s="48" t="s">
        <v>4274</v>
      </c>
      <c r="D2899" s="48" t="s">
        <v>43</v>
      </c>
    </row>
    <row r="2900" spans="1:4" ht="19.5" customHeight="1" x14ac:dyDescent="0.15">
      <c r="A2900" s="48">
        <v>24043</v>
      </c>
      <c r="B2900" s="48" t="s">
        <v>2456</v>
      </c>
      <c r="C2900" s="48" t="s">
        <v>4275</v>
      </c>
      <c r="D2900" s="48" t="s">
        <v>40</v>
      </c>
    </row>
    <row r="2901" spans="1:4" ht="19.5" customHeight="1" x14ac:dyDescent="0.15">
      <c r="A2901" s="48">
        <v>24044</v>
      </c>
      <c r="B2901" s="48" t="s">
        <v>1889</v>
      </c>
      <c r="C2901" s="48" t="s">
        <v>4276</v>
      </c>
      <c r="D2901" s="48" t="s">
        <v>40</v>
      </c>
    </row>
    <row r="2902" spans="1:4" ht="19.5" customHeight="1" x14ac:dyDescent="0.15">
      <c r="A2902" s="48">
        <v>24046</v>
      </c>
      <c r="B2902" s="48" t="s">
        <v>1829</v>
      </c>
      <c r="C2902" s="48" t="s">
        <v>4277</v>
      </c>
      <c r="D2902" s="48" t="s">
        <v>43</v>
      </c>
    </row>
    <row r="2903" spans="1:4" ht="19.5" customHeight="1" x14ac:dyDescent="0.15">
      <c r="A2903" s="48">
        <v>24047</v>
      </c>
      <c r="B2903" s="48" t="s">
        <v>4278</v>
      </c>
      <c r="C2903" s="48" t="s">
        <v>4279</v>
      </c>
      <c r="D2903" s="48" t="s">
        <v>43</v>
      </c>
    </row>
    <row r="2904" spans="1:4" ht="19.5" customHeight="1" x14ac:dyDescent="0.15">
      <c r="A2904" s="48">
        <v>24048</v>
      </c>
      <c r="B2904" s="48" t="s">
        <v>3597</v>
      </c>
      <c r="C2904" s="48" t="s">
        <v>4280</v>
      </c>
      <c r="D2904" s="48" t="s">
        <v>54</v>
      </c>
    </row>
    <row r="2905" spans="1:4" ht="19.5" customHeight="1" x14ac:dyDescent="0.15">
      <c r="A2905" s="48">
        <v>24049</v>
      </c>
      <c r="B2905" s="48" t="s">
        <v>1869</v>
      </c>
      <c r="C2905" s="48" t="s">
        <v>4281</v>
      </c>
      <c r="D2905" s="48" t="s">
        <v>43</v>
      </c>
    </row>
    <row r="2906" spans="1:4" ht="19.5" customHeight="1" x14ac:dyDescent="0.15">
      <c r="A2906" s="48">
        <v>24050</v>
      </c>
      <c r="B2906" s="48" t="s">
        <v>967</v>
      </c>
      <c r="C2906" s="48" t="s">
        <v>4282</v>
      </c>
      <c r="D2906" s="48" t="s">
        <v>6</v>
      </c>
    </row>
    <row r="2907" spans="1:4" ht="19.5" customHeight="1" x14ac:dyDescent="0.15">
      <c r="A2907" s="48">
        <v>24051</v>
      </c>
      <c r="B2907" s="48" t="s">
        <v>967</v>
      </c>
      <c r="C2907" s="48" t="s">
        <v>4283</v>
      </c>
      <c r="D2907" s="48" t="s">
        <v>6</v>
      </c>
    </row>
    <row r="2908" spans="1:4" ht="19.5" customHeight="1" x14ac:dyDescent="0.15">
      <c r="A2908" s="48">
        <v>24052</v>
      </c>
      <c r="B2908" s="48" t="s">
        <v>967</v>
      </c>
      <c r="C2908" s="48" t="s">
        <v>4284</v>
      </c>
      <c r="D2908" s="48" t="s">
        <v>6</v>
      </c>
    </row>
    <row r="2909" spans="1:4" ht="19.5" customHeight="1" x14ac:dyDescent="0.15">
      <c r="A2909" s="48">
        <v>24053</v>
      </c>
      <c r="B2909" s="48" t="s">
        <v>4285</v>
      </c>
      <c r="C2909" s="48" t="s">
        <v>4286</v>
      </c>
      <c r="D2909" s="48" t="s">
        <v>43</v>
      </c>
    </row>
    <row r="2910" spans="1:4" ht="19.5" customHeight="1" x14ac:dyDescent="0.15">
      <c r="A2910" s="48">
        <v>24054</v>
      </c>
      <c r="B2910" s="48" t="s">
        <v>4287</v>
      </c>
      <c r="C2910" s="48" t="s">
        <v>4288</v>
      </c>
      <c r="D2910" s="48" t="s">
        <v>38</v>
      </c>
    </row>
    <row r="2911" spans="1:4" ht="19.5" customHeight="1" x14ac:dyDescent="0.15">
      <c r="A2911" s="48">
        <v>24055</v>
      </c>
      <c r="B2911" s="48" t="s">
        <v>4287</v>
      </c>
      <c r="C2911" s="48" t="s">
        <v>4289</v>
      </c>
      <c r="D2911" s="48" t="s">
        <v>38</v>
      </c>
    </row>
    <row r="2912" spans="1:4" ht="19.5" customHeight="1" x14ac:dyDescent="0.15">
      <c r="A2912" s="48">
        <v>24056</v>
      </c>
      <c r="B2912" s="48" t="s">
        <v>4290</v>
      </c>
      <c r="C2912" s="48" t="s">
        <v>4291</v>
      </c>
      <c r="D2912" s="48" t="s">
        <v>43</v>
      </c>
    </row>
    <row r="2913" spans="1:4" ht="19.5" customHeight="1" x14ac:dyDescent="0.15">
      <c r="A2913" s="48">
        <v>24057</v>
      </c>
      <c r="B2913" s="48" t="s">
        <v>4290</v>
      </c>
      <c r="C2913" s="48" t="s">
        <v>4292</v>
      </c>
      <c r="D2913" s="48" t="s">
        <v>43</v>
      </c>
    </row>
    <row r="2914" spans="1:4" ht="19.5" customHeight="1" x14ac:dyDescent="0.15">
      <c r="A2914" s="48">
        <v>24058</v>
      </c>
      <c r="B2914" s="48" t="s">
        <v>4290</v>
      </c>
      <c r="C2914" s="48" t="s">
        <v>4293</v>
      </c>
      <c r="D2914" s="48" t="s">
        <v>43</v>
      </c>
    </row>
    <row r="2915" spans="1:4" ht="19.5" customHeight="1" x14ac:dyDescent="0.15">
      <c r="A2915" s="48">
        <v>24059</v>
      </c>
      <c r="B2915" s="48" t="s">
        <v>4290</v>
      </c>
      <c r="C2915" s="48" t="s">
        <v>4294</v>
      </c>
      <c r="D2915" s="48" t="s">
        <v>43</v>
      </c>
    </row>
    <row r="2916" spans="1:4" ht="19.5" customHeight="1" x14ac:dyDescent="0.15">
      <c r="A2916" s="48">
        <v>24060</v>
      </c>
      <c r="B2916" s="48" t="s">
        <v>4290</v>
      </c>
      <c r="C2916" s="48" t="s">
        <v>4295</v>
      </c>
      <c r="D2916" s="48" t="s">
        <v>43</v>
      </c>
    </row>
    <row r="2917" spans="1:4" ht="19.5" customHeight="1" x14ac:dyDescent="0.15">
      <c r="A2917" s="48">
        <v>24061</v>
      </c>
      <c r="B2917" s="48" t="s">
        <v>4290</v>
      </c>
      <c r="C2917" s="48" t="s">
        <v>4296</v>
      </c>
      <c r="D2917" s="48" t="s">
        <v>43</v>
      </c>
    </row>
    <row r="2918" spans="1:4" ht="19.5" customHeight="1" x14ac:dyDescent="0.15">
      <c r="A2918" s="48">
        <v>24062</v>
      </c>
      <c r="B2918" s="48" t="s">
        <v>4297</v>
      </c>
      <c r="C2918" s="48" t="s">
        <v>4298</v>
      </c>
      <c r="D2918" s="48" t="s">
        <v>43</v>
      </c>
    </row>
    <row r="2919" spans="1:4" ht="19.5" customHeight="1" x14ac:dyDescent="0.15">
      <c r="A2919" s="48">
        <v>24063</v>
      </c>
      <c r="B2919" s="48" t="s">
        <v>4299</v>
      </c>
      <c r="C2919" s="48" t="s">
        <v>4300</v>
      </c>
      <c r="D2919" s="48" t="s">
        <v>43</v>
      </c>
    </row>
    <row r="2920" spans="1:4" ht="19.5" customHeight="1" x14ac:dyDescent="0.15">
      <c r="A2920" s="48">
        <v>24064</v>
      </c>
      <c r="B2920" s="48" t="s">
        <v>4301</v>
      </c>
      <c r="C2920" s="48" t="s">
        <v>4302</v>
      </c>
      <c r="D2920" s="48" t="s">
        <v>40</v>
      </c>
    </row>
    <row r="2921" spans="1:4" ht="19.5" customHeight="1" x14ac:dyDescent="0.15">
      <c r="A2921" s="48">
        <v>24065</v>
      </c>
      <c r="B2921" s="48" t="s">
        <v>4303</v>
      </c>
      <c r="C2921" s="48" t="s">
        <v>4304</v>
      </c>
      <c r="D2921" s="48" t="s">
        <v>40</v>
      </c>
    </row>
    <row r="2922" spans="1:4" ht="19.5" customHeight="1" x14ac:dyDescent="0.15">
      <c r="A2922" s="48">
        <v>24066</v>
      </c>
      <c r="B2922" s="48" t="s">
        <v>4303</v>
      </c>
      <c r="C2922" s="48" t="s">
        <v>4305</v>
      </c>
      <c r="D2922" s="48" t="s">
        <v>40</v>
      </c>
    </row>
    <row r="2923" spans="1:4" ht="19.5" customHeight="1" x14ac:dyDescent="0.15">
      <c r="A2923" s="48">
        <v>24067</v>
      </c>
      <c r="B2923" s="48" t="s">
        <v>4303</v>
      </c>
      <c r="C2923" s="48" t="s">
        <v>4306</v>
      </c>
      <c r="D2923" s="48" t="s">
        <v>40</v>
      </c>
    </row>
    <row r="2924" spans="1:4" ht="19.5" customHeight="1" x14ac:dyDescent="0.15">
      <c r="A2924" s="48">
        <v>24068</v>
      </c>
      <c r="B2924" s="48" t="s">
        <v>4307</v>
      </c>
      <c r="C2924" s="48" t="s">
        <v>4308</v>
      </c>
      <c r="D2924" s="48" t="s">
        <v>38</v>
      </c>
    </row>
    <row r="2925" spans="1:4" ht="19.5" customHeight="1" x14ac:dyDescent="0.15">
      <c r="A2925" s="48">
        <v>24069</v>
      </c>
      <c r="B2925" s="48" t="s">
        <v>4309</v>
      </c>
      <c r="C2925" s="48" t="s">
        <v>4310</v>
      </c>
      <c r="D2925" s="48" t="s">
        <v>38</v>
      </c>
    </row>
    <row r="2926" spans="1:4" ht="19.5" customHeight="1" x14ac:dyDescent="0.15">
      <c r="A2926" s="48">
        <v>24070</v>
      </c>
      <c r="B2926" s="48" t="s">
        <v>4309</v>
      </c>
      <c r="C2926" s="48" t="s">
        <v>4311</v>
      </c>
      <c r="D2926" s="48" t="s">
        <v>38</v>
      </c>
    </row>
    <row r="2927" spans="1:4" ht="19.5" customHeight="1" x14ac:dyDescent="0.15">
      <c r="A2927" s="48">
        <v>24071</v>
      </c>
      <c r="B2927" s="48" t="s">
        <v>4226</v>
      </c>
      <c r="C2927" s="48" t="s">
        <v>4312</v>
      </c>
      <c r="D2927" s="48" t="s">
        <v>40</v>
      </c>
    </row>
    <row r="2928" spans="1:4" ht="19.5" customHeight="1" x14ac:dyDescent="0.15">
      <c r="A2928" s="48">
        <v>24072</v>
      </c>
      <c r="B2928" s="48" t="s">
        <v>4226</v>
      </c>
      <c r="C2928" s="48" t="s">
        <v>4313</v>
      </c>
      <c r="D2928" s="48" t="s">
        <v>40</v>
      </c>
    </row>
    <row r="2929" spans="1:4" ht="19.5" customHeight="1" x14ac:dyDescent="0.15">
      <c r="A2929" s="48">
        <v>24073</v>
      </c>
      <c r="B2929" s="48" t="s">
        <v>4314</v>
      </c>
      <c r="C2929" s="48" t="s">
        <v>4315</v>
      </c>
      <c r="D2929" s="48" t="s">
        <v>43</v>
      </c>
    </row>
    <row r="2930" spans="1:4" ht="19.5" customHeight="1" x14ac:dyDescent="0.15">
      <c r="A2930" s="48">
        <v>24074</v>
      </c>
      <c r="B2930" s="48" t="s">
        <v>4314</v>
      </c>
      <c r="C2930" s="48" t="s">
        <v>4316</v>
      </c>
      <c r="D2930" s="48" t="s">
        <v>43</v>
      </c>
    </row>
    <row r="2931" spans="1:4" ht="19.5" customHeight="1" x14ac:dyDescent="0.15">
      <c r="A2931" s="48">
        <v>24075</v>
      </c>
      <c r="B2931" s="48" t="s">
        <v>2284</v>
      </c>
      <c r="C2931" s="48" t="s">
        <v>4317</v>
      </c>
      <c r="D2931" s="48" t="s">
        <v>43</v>
      </c>
    </row>
    <row r="2932" spans="1:4" ht="19.5" customHeight="1" x14ac:dyDescent="0.15">
      <c r="A2932" s="48">
        <v>24079</v>
      </c>
      <c r="B2932" s="48" t="s">
        <v>2200</v>
      </c>
      <c r="C2932" s="48" t="s">
        <v>4318</v>
      </c>
      <c r="D2932" s="48" t="s">
        <v>43</v>
      </c>
    </row>
    <row r="2933" spans="1:4" ht="19.5" customHeight="1" x14ac:dyDescent="0.15">
      <c r="A2933" s="48">
        <v>24080</v>
      </c>
      <c r="B2933" s="48" t="s">
        <v>4220</v>
      </c>
      <c r="C2933" s="48" t="s">
        <v>4319</v>
      </c>
      <c r="D2933" s="48" t="s">
        <v>38</v>
      </c>
    </row>
    <row r="2934" spans="1:4" ht="19.5" customHeight="1" x14ac:dyDescent="0.15">
      <c r="A2934" s="48">
        <v>24081</v>
      </c>
      <c r="B2934" s="48" t="s">
        <v>505</v>
      </c>
      <c r="C2934" s="48" t="s">
        <v>4320</v>
      </c>
      <c r="D2934" s="48" t="s">
        <v>43</v>
      </c>
    </row>
    <row r="2935" spans="1:4" ht="19.5" customHeight="1" x14ac:dyDescent="0.15">
      <c r="A2935" s="48">
        <v>24082</v>
      </c>
      <c r="B2935" s="48" t="s">
        <v>505</v>
      </c>
      <c r="C2935" s="48" t="s">
        <v>4321</v>
      </c>
      <c r="D2935" s="48" t="s">
        <v>43</v>
      </c>
    </row>
    <row r="2936" spans="1:4" ht="19.5" customHeight="1" x14ac:dyDescent="0.15">
      <c r="A2936" s="48">
        <v>24083</v>
      </c>
      <c r="B2936" s="48" t="s">
        <v>4322</v>
      </c>
      <c r="C2936" s="48" t="s">
        <v>4323</v>
      </c>
      <c r="D2936" s="48" t="s">
        <v>40</v>
      </c>
    </row>
    <row r="2937" spans="1:4" ht="19.5" customHeight="1" x14ac:dyDescent="0.15">
      <c r="A2937" s="48">
        <v>24084</v>
      </c>
      <c r="B2937" s="48" t="s">
        <v>4324</v>
      </c>
      <c r="C2937" s="48" t="s">
        <v>4325</v>
      </c>
      <c r="D2937" s="48" t="s">
        <v>43</v>
      </c>
    </row>
    <row r="2938" spans="1:4" ht="19.5" customHeight="1" x14ac:dyDescent="0.15">
      <c r="A2938" s="48">
        <v>24085</v>
      </c>
      <c r="B2938" s="48" t="s">
        <v>4326</v>
      </c>
      <c r="C2938" s="48" t="s">
        <v>4327</v>
      </c>
      <c r="D2938" s="48" t="s">
        <v>43</v>
      </c>
    </row>
    <row r="2939" spans="1:4" ht="19.5" customHeight="1" x14ac:dyDescent="0.15">
      <c r="A2939" s="48">
        <v>24086</v>
      </c>
      <c r="B2939" s="48" t="s">
        <v>4326</v>
      </c>
      <c r="C2939" s="48" t="s">
        <v>4328</v>
      </c>
      <c r="D2939" s="48" t="s">
        <v>43</v>
      </c>
    </row>
    <row r="2940" spans="1:4" ht="19.5" customHeight="1" x14ac:dyDescent="0.15">
      <c r="A2940" s="48">
        <v>24087</v>
      </c>
      <c r="B2940" s="48" t="s">
        <v>4326</v>
      </c>
      <c r="C2940" s="48" t="s">
        <v>4329</v>
      </c>
      <c r="D2940" s="48" t="s">
        <v>43</v>
      </c>
    </row>
    <row r="2941" spans="1:4" ht="19.5" customHeight="1" x14ac:dyDescent="0.15">
      <c r="A2941" s="48">
        <v>24088</v>
      </c>
      <c r="B2941" s="48" t="s">
        <v>3644</v>
      </c>
      <c r="C2941" s="48" t="s">
        <v>4330</v>
      </c>
      <c r="D2941" s="48" t="s">
        <v>38</v>
      </c>
    </row>
    <row r="2942" spans="1:4" ht="19.5" customHeight="1" x14ac:dyDescent="0.15">
      <c r="A2942" s="48">
        <v>24090</v>
      </c>
      <c r="B2942" s="48" t="s">
        <v>3644</v>
      </c>
      <c r="C2942" s="48" t="s">
        <v>4331</v>
      </c>
      <c r="D2942" s="48" t="s">
        <v>38</v>
      </c>
    </row>
    <row r="2943" spans="1:4" ht="19.5" customHeight="1" x14ac:dyDescent="0.15">
      <c r="A2943" s="48">
        <v>24091</v>
      </c>
      <c r="B2943" s="48" t="s">
        <v>3644</v>
      </c>
      <c r="C2943" s="48" t="s">
        <v>4332</v>
      </c>
      <c r="D2943" s="48" t="s">
        <v>38</v>
      </c>
    </row>
    <row r="2944" spans="1:4" ht="19.5" customHeight="1" x14ac:dyDescent="0.15">
      <c r="A2944" s="48">
        <v>24092</v>
      </c>
      <c r="B2944" s="48" t="s">
        <v>2785</v>
      </c>
      <c r="C2944" s="48" t="s">
        <v>4333</v>
      </c>
      <c r="D2944" s="48" t="s">
        <v>43</v>
      </c>
    </row>
    <row r="2945" spans="1:4" ht="19.5" customHeight="1" x14ac:dyDescent="0.15">
      <c r="A2945" s="48">
        <v>24093</v>
      </c>
      <c r="B2945" s="48" t="s">
        <v>4334</v>
      </c>
      <c r="C2945" s="48" t="s">
        <v>4335</v>
      </c>
      <c r="D2945" s="48" t="s">
        <v>40</v>
      </c>
    </row>
    <row r="2946" spans="1:4" ht="19.5" customHeight="1" x14ac:dyDescent="0.15">
      <c r="A2946" s="48">
        <v>24094</v>
      </c>
      <c r="B2946" s="48" t="s">
        <v>4334</v>
      </c>
      <c r="C2946" s="48" t="s">
        <v>4336</v>
      </c>
      <c r="D2946" s="48" t="s">
        <v>40</v>
      </c>
    </row>
    <row r="2947" spans="1:4" ht="19.5" customHeight="1" x14ac:dyDescent="0.15">
      <c r="A2947" s="48">
        <v>24095</v>
      </c>
      <c r="B2947" s="48" t="s">
        <v>4334</v>
      </c>
      <c r="C2947" s="48" t="s">
        <v>4337</v>
      </c>
      <c r="D2947" s="48" t="s">
        <v>40</v>
      </c>
    </row>
    <row r="2948" spans="1:4" ht="19.5" customHeight="1" x14ac:dyDescent="0.15">
      <c r="A2948" s="48">
        <v>24096</v>
      </c>
      <c r="B2948" s="48" t="s">
        <v>1814</v>
      </c>
      <c r="C2948" s="48" t="s">
        <v>4338</v>
      </c>
      <c r="D2948" s="48" t="s">
        <v>38</v>
      </c>
    </row>
    <row r="2949" spans="1:4" ht="19.5" customHeight="1" x14ac:dyDescent="0.15">
      <c r="A2949" s="48">
        <v>24097</v>
      </c>
      <c r="B2949" s="48" t="s">
        <v>1989</v>
      </c>
      <c r="C2949" s="48" t="s">
        <v>4339</v>
      </c>
      <c r="D2949" s="48" t="s">
        <v>43</v>
      </c>
    </row>
    <row r="2950" spans="1:4" ht="19.5" customHeight="1" x14ac:dyDescent="0.15">
      <c r="A2950" s="48">
        <v>24098</v>
      </c>
      <c r="B2950" s="48" t="s">
        <v>1989</v>
      </c>
      <c r="C2950" s="48" t="s">
        <v>4340</v>
      </c>
      <c r="D2950" s="48" t="s">
        <v>43</v>
      </c>
    </row>
    <row r="2951" spans="1:4" ht="19.5" customHeight="1" x14ac:dyDescent="0.15">
      <c r="A2951" s="48">
        <v>24099</v>
      </c>
      <c r="B2951" s="48" t="s">
        <v>1989</v>
      </c>
      <c r="C2951" s="48" t="s">
        <v>4341</v>
      </c>
      <c r="D2951" s="48" t="s">
        <v>43</v>
      </c>
    </row>
    <row r="2952" spans="1:4" ht="19.5" customHeight="1" x14ac:dyDescent="0.15">
      <c r="A2952" s="48">
        <v>24100</v>
      </c>
      <c r="B2952" s="48" t="s">
        <v>1989</v>
      </c>
      <c r="C2952" s="48" t="s">
        <v>4342</v>
      </c>
      <c r="D2952" s="48" t="s">
        <v>43</v>
      </c>
    </row>
    <row r="2953" spans="1:4" ht="19.5" customHeight="1" x14ac:dyDescent="0.15">
      <c r="A2953" s="48">
        <v>24101</v>
      </c>
      <c r="B2953" s="48" t="s">
        <v>752</v>
      </c>
      <c r="C2953" s="48" t="s">
        <v>4343</v>
      </c>
      <c r="D2953" s="48" t="s">
        <v>38</v>
      </c>
    </row>
    <row r="2954" spans="1:4" ht="19.5" customHeight="1" x14ac:dyDescent="0.15">
      <c r="A2954" s="48">
        <v>24103</v>
      </c>
      <c r="B2954" s="48" t="s">
        <v>4344</v>
      </c>
      <c r="C2954" s="48" t="s">
        <v>4345</v>
      </c>
      <c r="D2954" s="48" t="s">
        <v>43</v>
      </c>
    </row>
    <row r="2955" spans="1:4" ht="19.5" customHeight="1" x14ac:dyDescent="0.15">
      <c r="A2955" s="48">
        <v>24104</v>
      </c>
      <c r="B2955" s="48" t="s">
        <v>4346</v>
      </c>
      <c r="C2955" s="48" t="s">
        <v>4347</v>
      </c>
      <c r="D2955" s="48" t="s">
        <v>40</v>
      </c>
    </row>
    <row r="2956" spans="1:4" ht="19.5" customHeight="1" x14ac:dyDescent="0.15">
      <c r="A2956" s="48">
        <v>24105</v>
      </c>
      <c r="B2956" s="48" t="s">
        <v>888</v>
      </c>
      <c r="C2956" s="48" t="s">
        <v>4348</v>
      </c>
      <c r="D2956" s="48" t="s">
        <v>43</v>
      </c>
    </row>
    <row r="2957" spans="1:4" ht="19.5" customHeight="1" x14ac:dyDescent="0.15">
      <c r="A2957" s="48">
        <v>24106</v>
      </c>
      <c r="B2957" s="48" t="s">
        <v>4349</v>
      </c>
      <c r="C2957" s="48" t="s">
        <v>4350</v>
      </c>
      <c r="D2957" s="48" t="s">
        <v>43</v>
      </c>
    </row>
    <row r="2958" spans="1:4" ht="19.5" customHeight="1" x14ac:dyDescent="0.15">
      <c r="A2958" s="48">
        <v>24107</v>
      </c>
      <c r="B2958" s="48" t="s">
        <v>3872</v>
      </c>
      <c r="C2958" s="48" t="s">
        <v>4351</v>
      </c>
      <c r="D2958" s="48" t="s">
        <v>40</v>
      </c>
    </row>
    <row r="2959" spans="1:4" ht="19.5" customHeight="1" x14ac:dyDescent="0.15">
      <c r="A2959" s="48">
        <v>24108</v>
      </c>
      <c r="B2959" s="48" t="s">
        <v>3872</v>
      </c>
      <c r="C2959" s="48" t="s">
        <v>4352</v>
      </c>
      <c r="D2959" s="48" t="s">
        <v>40</v>
      </c>
    </row>
    <row r="2960" spans="1:4" ht="19.5" customHeight="1" x14ac:dyDescent="0.15">
      <c r="A2960" s="48">
        <v>24109</v>
      </c>
      <c r="B2960" s="48" t="s">
        <v>505</v>
      </c>
      <c r="C2960" s="48" t="s">
        <v>4353</v>
      </c>
      <c r="D2960" s="48" t="s">
        <v>43</v>
      </c>
    </row>
    <row r="2961" spans="1:4" ht="19.5" customHeight="1" x14ac:dyDescent="0.15">
      <c r="A2961" s="48">
        <v>24110</v>
      </c>
      <c r="B2961" s="48" t="s">
        <v>4354</v>
      </c>
      <c r="C2961" s="48" t="s">
        <v>4355</v>
      </c>
      <c r="D2961" s="48" t="s">
        <v>43</v>
      </c>
    </row>
    <row r="2962" spans="1:4" ht="19.5" customHeight="1" x14ac:dyDescent="0.15">
      <c r="A2962" s="48">
        <v>24111</v>
      </c>
      <c r="B2962" s="48" t="s">
        <v>4356</v>
      </c>
      <c r="C2962" s="48" t="s">
        <v>4357</v>
      </c>
      <c r="D2962" s="48" t="s">
        <v>43</v>
      </c>
    </row>
    <row r="2963" spans="1:4" ht="19.5" customHeight="1" x14ac:dyDescent="0.15">
      <c r="A2963" s="48">
        <v>24112</v>
      </c>
      <c r="B2963" s="48" t="s">
        <v>4107</v>
      </c>
      <c r="C2963" s="48" t="s">
        <v>4358</v>
      </c>
      <c r="D2963" s="48" t="s">
        <v>43</v>
      </c>
    </row>
    <row r="2964" spans="1:4" ht="19.5" customHeight="1" x14ac:dyDescent="0.15">
      <c r="A2964" s="48">
        <v>24113</v>
      </c>
      <c r="B2964" s="48" t="s">
        <v>2883</v>
      </c>
      <c r="C2964" s="48" t="s">
        <v>4359</v>
      </c>
      <c r="D2964" s="48" t="s">
        <v>43</v>
      </c>
    </row>
    <row r="2965" spans="1:4" ht="19.5" customHeight="1" x14ac:dyDescent="0.15">
      <c r="A2965" s="48">
        <v>24114</v>
      </c>
      <c r="B2965" s="48" t="s">
        <v>2883</v>
      </c>
      <c r="C2965" s="48" t="s">
        <v>4360</v>
      </c>
      <c r="D2965" s="48" t="s">
        <v>43</v>
      </c>
    </row>
    <row r="2966" spans="1:4" ht="19.5" customHeight="1" x14ac:dyDescent="0.15">
      <c r="A2966" s="48">
        <v>24115</v>
      </c>
      <c r="B2966" s="48" t="s">
        <v>3355</v>
      </c>
      <c r="C2966" s="48" t="s">
        <v>4361</v>
      </c>
      <c r="D2966" s="48" t="s">
        <v>43</v>
      </c>
    </row>
    <row r="2967" spans="1:4" ht="19.5" customHeight="1" x14ac:dyDescent="0.15">
      <c r="A2967" s="48">
        <v>24117</v>
      </c>
      <c r="B2967" s="48" t="s">
        <v>4362</v>
      </c>
      <c r="C2967" s="48" t="s">
        <v>4363</v>
      </c>
      <c r="D2967" s="48" t="s">
        <v>61</v>
      </c>
    </row>
    <row r="2968" spans="1:4" ht="19.5" customHeight="1" x14ac:dyDescent="0.15">
      <c r="A2968" s="48">
        <v>24118</v>
      </c>
      <c r="B2968" s="48" t="s">
        <v>4364</v>
      </c>
      <c r="C2968" s="48" t="s">
        <v>4365</v>
      </c>
      <c r="D2968" s="48" t="s">
        <v>61</v>
      </c>
    </row>
    <row r="2969" spans="1:4" ht="19.5" customHeight="1" x14ac:dyDescent="0.15">
      <c r="A2969" s="48">
        <v>24119</v>
      </c>
      <c r="B2969" s="48" t="s">
        <v>4366</v>
      </c>
      <c r="C2969" s="48" t="s">
        <v>4367</v>
      </c>
      <c r="D2969" s="48" t="s">
        <v>43</v>
      </c>
    </row>
    <row r="2970" spans="1:4" ht="19.5" customHeight="1" x14ac:dyDescent="0.15">
      <c r="A2970" s="48">
        <v>24120</v>
      </c>
      <c r="B2970" s="48" t="s">
        <v>4366</v>
      </c>
      <c r="C2970" s="48" t="s">
        <v>4368</v>
      </c>
      <c r="D2970" s="48" t="s">
        <v>43</v>
      </c>
    </row>
    <row r="2971" spans="1:4" ht="19.5" customHeight="1" x14ac:dyDescent="0.15">
      <c r="A2971" s="48">
        <v>24123</v>
      </c>
      <c r="B2971" s="48" t="s">
        <v>4369</v>
      </c>
      <c r="C2971" s="48" t="s">
        <v>4370</v>
      </c>
      <c r="D2971" s="48" t="s">
        <v>38</v>
      </c>
    </row>
    <row r="2972" spans="1:4" ht="19.5" customHeight="1" x14ac:dyDescent="0.15">
      <c r="A2972" s="48">
        <v>24124</v>
      </c>
      <c r="B2972" s="48" t="s">
        <v>4371</v>
      </c>
      <c r="C2972" s="48" t="s">
        <v>4372</v>
      </c>
      <c r="D2972" s="48" t="s">
        <v>61</v>
      </c>
    </row>
    <row r="2973" spans="1:4" ht="19.5" customHeight="1" x14ac:dyDescent="0.15">
      <c r="A2973" s="48">
        <v>24125</v>
      </c>
      <c r="B2973" s="48" t="s">
        <v>4373</v>
      </c>
      <c r="C2973" s="48" t="s">
        <v>4374</v>
      </c>
      <c r="D2973" s="48" t="s">
        <v>61</v>
      </c>
    </row>
    <row r="2974" spans="1:4" ht="19.5" customHeight="1" x14ac:dyDescent="0.15">
      <c r="A2974" s="48">
        <v>24126</v>
      </c>
      <c r="B2974" s="48" t="s">
        <v>4375</v>
      </c>
      <c r="C2974" s="48" t="s">
        <v>4376</v>
      </c>
      <c r="D2974" s="48" t="s">
        <v>38</v>
      </c>
    </row>
    <row r="2975" spans="1:4" ht="19.5" customHeight="1" x14ac:dyDescent="0.15">
      <c r="A2975" s="48">
        <v>24127</v>
      </c>
      <c r="B2975" s="48" t="s">
        <v>4377</v>
      </c>
      <c r="C2975" s="48" t="s">
        <v>4378</v>
      </c>
      <c r="D2975" s="48" t="s">
        <v>61</v>
      </c>
    </row>
    <row r="2976" spans="1:4" ht="19.5" customHeight="1" x14ac:dyDescent="0.15">
      <c r="A2976" s="48">
        <v>24128</v>
      </c>
      <c r="B2976" s="48" t="s">
        <v>4379</v>
      </c>
      <c r="C2976" s="48" t="s">
        <v>4380</v>
      </c>
      <c r="D2976" s="48" t="s">
        <v>61</v>
      </c>
    </row>
    <row r="2977" spans="1:4" ht="19.5" customHeight="1" x14ac:dyDescent="0.15">
      <c r="A2977" s="48">
        <v>24129</v>
      </c>
      <c r="B2977" s="48" t="s">
        <v>4381</v>
      </c>
      <c r="C2977" s="48" t="s">
        <v>137</v>
      </c>
      <c r="D2977" s="48" t="s">
        <v>61</v>
      </c>
    </row>
    <row r="2978" spans="1:4" ht="19.5" customHeight="1" x14ac:dyDescent="0.15">
      <c r="A2978" s="48">
        <v>24130</v>
      </c>
      <c r="B2978" s="48" t="s">
        <v>4382</v>
      </c>
      <c r="C2978" s="48" t="s">
        <v>138</v>
      </c>
      <c r="D2978" s="48" t="s">
        <v>61</v>
      </c>
    </row>
    <row r="2979" spans="1:4" ht="19.5" customHeight="1" x14ac:dyDescent="0.15">
      <c r="A2979" s="48">
        <v>24131</v>
      </c>
      <c r="B2979" s="48" t="s">
        <v>4382</v>
      </c>
      <c r="C2979" s="48" t="s">
        <v>139</v>
      </c>
      <c r="D2979" s="48" t="s">
        <v>61</v>
      </c>
    </row>
    <row r="2980" spans="1:4" ht="19.5" customHeight="1" x14ac:dyDescent="0.15">
      <c r="A2980" s="48">
        <v>24132</v>
      </c>
      <c r="B2980" s="48" t="s">
        <v>4383</v>
      </c>
      <c r="C2980" s="48" t="s">
        <v>4384</v>
      </c>
      <c r="D2980" s="48" t="s">
        <v>61</v>
      </c>
    </row>
    <row r="2981" spans="1:4" ht="19.5" customHeight="1" x14ac:dyDescent="0.15">
      <c r="A2981" s="48">
        <v>24133</v>
      </c>
      <c r="B2981" s="48" t="s">
        <v>4385</v>
      </c>
      <c r="C2981" s="48" t="s">
        <v>4386</v>
      </c>
      <c r="D2981" s="48" t="s">
        <v>38</v>
      </c>
    </row>
    <row r="2982" spans="1:4" ht="19.5" customHeight="1" x14ac:dyDescent="0.15">
      <c r="A2982" s="48">
        <v>24134</v>
      </c>
      <c r="B2982" s="48" t="s">
        <v>4387</v>
      </c>
      <c r="C2982" s="48" t="s">
        <v>4388</v>
      </c>
      <c r="D2982" s="48" t="s">
        <v>61</v>
      </c>
    </row>
    <row r="2983" spans="1:4" ht="19.5" customHeight="1" x14ac:dyDescent="0.15">
      <c r="A2983" s="48">
        <v>24135</v>
      </c>
      <c r="B2983" s="48" t="s">
        <v>4389</v>
      </c>
      <c r="C2983" s="48" t="s">
        <v>4390</v>
      </c>
      <c r="D2983" s="48" t="s">
        <v>61</v>
      </c>
    </row>
    <row r="2984" spans="1:4" ht="19.5" customHeight="1" x14ac:dyDescent="0.15">
      <c r="A2984" s="48">
        <v>24137</v>
      </c>
      <c r="B2984" s="48" t="s">
        <v>4241</v>
      </c>
      <c r="C2984" s="48" t="s">
        <v>4392</v>
      </c>
      <c r="D2984" s="48" t="s">
        <v>38</v>
      </c>
    </row>
    <row r="2985" spans="1:4" ht="19.5" customHeight="1" x14ac:dyDescent="0.15">
      <c r="A2985" s="48">
        <v>24138</v>
      </c>
      <c r="B2985" s="48" t="s">
        <v>4241</v>
      </c>
      <c r="C2985" s="48" t="s">
        <v>4393</v>
      </c>
      <c r="D2985" s="48" t="s">
        <v>38</v>
      </c>
    </row>
    <row r="2986" spans="1:4" ht="19.5" customHeight="1" x14ac:dyDescent="0.15">
      <c r="A2986" s="48">
        <v>24139</v>
      </c>
      <c r="B2986" s="48" t="s">
        <v>4241</v>
      </c>
      <c r="C2986" s="48" t="s">
        <v>4394</v>
      </c>
      <c r="D2986" s="48" t="s">
        <v>38</v>
      </c>
    </row>
    <row r="2987" spans="1:4" ht="19.5" customHeight="1" x14ac:dyDescent="0.15">
      <c r="A2987" s="48">
        <v>24140</v>
      </c>
      <c r="B2987" s="48" t="s">
        <v>4395</v>
      </c>
      <c r="C2987" s="48" t="s">
        <v>4396</v>
      </c>
      <c r="D2987" s="48" t="s">
        <v>38</v>
      </c>
    </row>
    <row r="2988" spans="1:4" ht="19.5" customHeight="1" x14ac:dyDescent="0.15">
      <c r="A2988" s="48">
        <v>24141</v>
      </c>
      <c r="B2988" s="48" t="s">
        <v>4395</v>
      </c>
      <c r="C2988" s="48" t="s">
        <v>4397</v>
      </c>
      <c r="D2988" s="48" t="s">
        <v>38</v>
      </c>
    </row>
    <row r="2989" spans="1:4" ht="19.5" customHeight="1" x14ac:dyDescent="0.15">
      <c r="A2989" s="48">
        <v>24142</v>
      </c>
      <c r="B2989" s="48" t="s">
        <v>4395</v>
      </c>
      <c r="C2989" s="48" t="s">
        <v>4398</v>
      </c>
      <c r="D2989" s="48" t="s">
        <v>38</v>
      </c>
    </row>
    <row r="2990" spans="1:4" ht="19.5" customHeight="1" x14ac:dyDescent="0.15">
      <c r="A2990" s="48">
        <v>24143</v>
      </c>
      <c r="B2990" s="48" t="s">
        <v>4399</v>
      </c>
      <c r="C2990" s="48" t="s">
        <v>4400</v>
      </c>
      <c r="D2990" s="48" t="s">
        <v>43</v>
      </c>
    </row>
    <row r="2991" spans="1:4" ht="19.5" customHeight="1" x14ac:dyDescent="0.15">
      <c r="A2991" s="48">
        <v>24144</v>
      </c>
      <c r="B2991" s="48" t="s">
        <v>2634</v>
      </c>
      <c r="C2991" s="48" t="s">
        <v>4401</v>
      </c>
      <c r="D2991" s="48" t="s">
        <v>43</v>
      </c>
    </row>
    <row r="2992" spans="1:4" ht="19.5" customHeight="1" x14ac:dyDescent="0.15">
      <c r="A2992" s="48">
        <v>24145</v>
      </c>
      <c r="B2992" s="48" t="s">
        <v>4402</v>
      </c>
      <c r="C2992" s="48" t="s">
        <v>9</v>
      </c>
      <c r="D2992" s="48" t="s">
        <v>38</v>
      </c>
    </row>
    <row r="2993" spans="1:4" ht="19.5" customHeight="1" x14ac:dyDescent="0.15">
      <c r="A2993" s="48">
        <v>24146</v>
      </c>
      <c r="B2993" s="48" t="s">
        <v>1991</v>
      </c>
      <c r="C2993" s="48" t="s">
        <v>4403</v>
      </c>
      <c r="D2993" s="48" t="s">
        <v>40</v>
      </c>
    </row>
    <row r="2994" spans="1:4" ht="19.5" customHeight="1" x14ac:dyDescent="0.15">
      <c r="A2994" s="48">
        <v>24147</v>
      </c>
      <c r="B2994" s="48" t="s">
        <v>4404</v>
      </c>
      <c r="C2994" s="48" t="s">
        <v>4405</v>
      </c>
      <c r="D2994" s="48" t="s">
        <v>43</v>
      </c>
    </row>
    <row r="2995" spans="1:4" ht="19.5" customHeight="1" x14ac:dyDescent="0.15">
      <c r="A2995" s="48">
        <v>24148</v>
      </c>
      <c r="B2995" s="48" t="s">
        <v>4406</v>
      </c>
      <c r="C2995" s="48" t="s">
        <v>4407</v>
      </c>
      <c r="D2995" s="48" t="s">
        <v>40</v>
      </c>
    </row>
    <row r="2996" spans="1:4" ht="19.5" customHeight="1" x14ac:dyDescent="0.15">
      <c r="A2996" s="48">
        <v>24149</v>
      </c>
      <c r="B2996" s="48" t="s">
        <v>4408</v>
      </c>
      <c r="C2996" s="48" t="s">
        <v>4409</v>
      </c>
      <c r="D2996" s="48" t="s">
        <v>43</v>
      </c>
    </row>
    <row r="2997" spans="1:4" ht="19.5" customHeight="1" x14ac:dyDescent="0.15">
      <c r="A2997" s="48">
        <v>24150</v>
      </c>
      <c r="B2997" s="48" t="s">
        <v>4410</v>
      </c>
      <c r="C2997" s="48" t="s">
        <v>4411</v>
      </c>
      <c r="D2997" s="48" t="s">
        <v>61</v>
      </c>
    </row>
    <row r="2998" spans="1:4" ht="19.5" customHeight="1" x14ac:dyDescent="0.15">
      <c r="A2998" s="48">
        <v>24151</v>
      </c>
      <c r="B2998" s="48" t="s">
        <v>4410</v>
      </c>
      <c r="C2998" s="48" t="s">
        <v>4412</v>
      </c>
      <c r="D2998" s="48" t="s">
        <v>61</v>
      </c>
    </row>
    <row r="2999" spans="1:4" ht="19.5" customHeight="1" x14ac:dyDescent="0.15">
      <c r="A2999" s="48">
        <v>24152</v>
      </c>
      <c r="B2999" s="48" t="s">
        <v>4413</v>
      </c>
      <c r="C2999" s="48" t="s">
        <v>4414</v>
      </c>
      <c r="D2999" s="48" t="s">
        <v>61</v>
      </c>
    </row>
    <row r="3000" spans="1:4" ht="19.5" customHeight="1" x14ac:dyDescent="0.15">
      <c r="A3000" s="48">
        <v>24153</v>
      </c>
      <c r="B3000" s="48" t="s">
        <v>4415</v>
      </c>
      <c r="C3000" s="48" t="s">
        <v>4416</v>
      </c>
      <c r="D3000" s="48" t="s">
        <v>61</v>
      </c>
    </row>
    <row r="3001" spans="1:4" ht="19.5" customHeight="1" x14ac:dyDescent="0.15">
      <c r="A3001" s="48">
        <v>24154</v>
      </c>
      <c r="B3001" s="48" t="s">
        <v>4417</v>
      </c>
      <c r="C3001" s="48" t="s">
        <v>4418</v>
      </c>
      <c r="D3001" s="48" t="s">
        <v>43</v>
      </c>
    </row>
    <row r="3002" spans="1:4" ht="19.5" customHeight="1" x14ac:dyDescent="0.15">
      <c r="A3002" s="48">
        <v>24155</v>
      </c>
      <c r="B3002" s="48" t="s">
        <v>4419</v>
      </c>
      <c r="C3002" s="48" t="s">
        <v>4420</v>
      </c>
      <c r="D3002" s="48" t="s">
        <v>43</v>
      </c>
    </row>
    <row r="3003" spans="1:4" ht="19.5" customHeight="1" x14ac:dyDescent="0.15">
      <c r="A3003" s="48">
        <v>24156</v>
      </c>
      <c r="B3003" s="48" t="s">
        <v>4421</v>
      </c>
      <c r="C3003" s="48" t="s">
        <v>4422</v>
      </c>
      <c r="D3003" s="48" t="s">
        <v>43</v>
      </c>
    </row>
    <row r="3004" spans="1:4" ht="19.5" customHeight="1" x14ac:dyDescent="0.15">
      <c r="A3004" s="48">
        <v>24157</v>
      </c>
      <c r="B3004" s="48" t="s">
        <v>4421</v>
      </c>
      <c r="C3004" s="48" t="s">
        <v>4423</v>
      </c>
      <c r="D3004" s="48" t="s">
        <v>43</v>
      </c>
    </row>
    <row r="3005" spans="1:4" ht="19.5" customHeight="1" x14ac:dyDescent="0.15">
      <c r="A3005" s="48">
        <v>24158</v>
      </c>
      <c r="B3005" s="48" t="s">
        <v>2937</v>
      </c>
      <c r="C3005" s="48" t="s">
        <v>4424</v>
      </c>
      <c r="D3005" s="48" t="s">
        <v>61</v>
      </c>
    </row>
    <row r="3006" spans="1:4" ht="19.5" customHeight="1" x14ac:dyDescent="0.15">
      <c r="A3006" s="48">
        <v>24161</v>
      </c>
      <c r="B3006" s="48" t="s">
        <v>3027</v>
      </c>
      <c r="C3006" s="48" t="s">
        <v>4425</v>
      </c>
      <c r="D3006" s="48" t="s">
        <v>38</v>
      </c>
    </row>
    <row r="3007" spans="1:4" ht="19.5" customHeight="1" x14ac:dyDescent="0.15">
      <c r="A3007" s="48">
        <v>24162</v>
      </c>
      <c r="B3007" s="48" t="s">
        <v>4426</v>
      </c>
      <c r="C3007" s="48" t="s">
        <v>4427</v>
      </c>
      <c r="D3007" s="48" t="s">
        <v>40</v>
      </c>
    </row>
    <row r="3008" spans="1:4" ht="19.5" customHeight="1" x14ac:dyDescent="0.15">
      <c r="A3008" s="48">
        <v>24163</v>
      </c>
      <c r="B3008" s="48" t="s">
        <v>3367</v>
      </c>
      <c r="C3008" s="48" t="s">
        <v>4428</v>
      </c>
      <c r="D3008" s="48" t="s">
        <v>38</v>
      </c>
    </row>
    <row r="3009" spans="1:4" ht="19.5" customHeight="1" x14ac:dyDescent="0.15">
      <c r="A3009" s="48">
        <v>24164</v>
      </c>
      <c r="B3009" s="48" t="s">
        <v>4429</v>
      </c>
      <c r="C3009" s="48" t="s">
        <v>4430</v>
      </c>
      <c r="D3009" s="48" t="s">
        <v>40</v>
      </c>
    </row>
    <row r="3010" spans="1:4" ht="19.5" customHeight="1" x14ac:dyDescent="0.15">
      <c r="A3010" s="48">
        <v>24165</v>
      </c>
      <c r="B3010" s="48" t="s">
        <v>4431</v>
      </c>
      <c r="C3010" s="48" t="s">
        <v>4432</v>
      </c>
      <c r="D3010" s="48" t="s">
        <v>43</v>
      </c>
    </row>
    <row r="3011" spans="1:4" ht="19.5" customHeight="1" x14ac:dyDescent="0.15">
      <c r="A3011" s="48">
        <v>24166</v>
      </c>
      <c r="B3011" s="48" t="s">
        <v>4431</v>
      </c>
      <c r="C3011" s="48" t="s">
        <v>4433</v>
      </c>
      <c r="D3011" s="48" t="s">
        <v>43</v>
      </c>
    </row>
    <row r="3012" spans="1:4" ht="19.5" customHeight="1" x14ac:dyDescent="0.15">
      <c r="A3012" s="48">
        <v>24167</v>
      </c>
      <c r="B3012" s="48" t="s">
        <v>4434</v>
      </c>
      <c r="C3012" s="48" t="s">
        <v>4435</v>
      </c>
      <c r="D3012" s="48" t="s">
        <v>43</v>
      </c>
    </row>
    <row r="3013" spans="1:4" ht="19.5" customHeight="1" x14ac:dyDescent="0.15">
      <c r="A3013" s="48">
        <v>24168</v>
      </c>
      <c r="B3013" s="48" t="s">
        <v>4436</v>
      </c>
      <c r="C3013" s="48" t="s">
        <v>4437</v>
      </c>
      <c r="D3013" s="48" t="s">
        <v>38</v>
      </c>
    </row>
    <row r="3014" spans="1:4" ht="19.5" customHeight="1" x14ac:dyDescent="0.15">
      <c r="A3014" s="48">
        <v>24169</v>
      </c>
      <c r="B3014" s="48" t="s">
        <v>4438</v>
      </c>
      <c r="C3014" s="48" t="s">
        <v>4439</v>
      </c>
      <c r="D3014" s="48" t="s">
        <v>43</v>
      </c>
    </row>
    <row r="3015" spans="1:4" ht="19.5" customHeight="1" x14ac:dyDescent="0.15">
      <c r="A3015" s="48">
        <v>24170</v>
      </c>
      <c r="B3015" s="48" t="s">
        <v>4440</v>
      </c>
      <c r="C3015" s="48" t="s">
        <v>4441</v>
      </c>
      <c r="D3015" s="48" t="s">
        <v>43</v>
      </c>
    </row>
    <row r="3016" spans="1:4" ht="19.5" customHeight="1" x14ac:dyDescent="0.15">
      <c r="A3016" s="48">
        <v>24171</v>
      </c>
      <c r="B3016" s="48" t="s">
        <v>4442</v>
      </c>
      <c r="C3016" s="48" t="s">
        <v>4443</v>
      </c>
      <c r="D3016" s="48" t="s">
        <v>43</v>
      </c>
    </row>
    <row r="3017" spans="1:4" ht="19.5" customHeight="1" x14ac:dyDescent="0.15">
      <c r="A3017" s="48">
        <v>24172</v>
      </c>
      <c r="B3017" s="48" t="s">
        <v>4444</v>
      </c>
      <c r="C3017" s="48" t="s">
        <v>4445</v>
      </c>
      <c r="D3017" s="48" t="s">
        <v>43</v>
      </c>
    </row>
    <row r="3018" spans="1:4" ht="19.5" customHeight="1" x14ac:dyDescent="0.15">
      <c r="A3018" s="48">
        <v>24173</v>
      </c>
      <c r="B3018" s="48" t="s">
        <v>4444</v>
      </c>
      <c r="C3018" s="48" t="s">
        <v>4446</v>
      </c>
      <c r="D3018" s="48" t="s">
        <v>43</v>
      </c>
    </row>
    <row r="3019" spans="1:4" ht="19.5" customHeight="1" x14ac:dyDescent="0.15">
      <c r="A3019" s="48">
        <v>24174</v>
      </c>
      <c r="B3019" s="48" t="s">
        <v>3644</v>
      </c>
      <c r="C3019" s="48" t="s">
        <v>4447</v>
      </c>
      <c r="D3019" s="48" t="s">
        <v>38</v>
      </c>
    </row>
    <row r="3020" spans="1:4" ht="19.5" customHeight="1" x14ac:dyDescent="0.15">
      <c r="A3020" s="48">
        <v>24175</v>
      </c>
      <c r="B3020" s="48" t="s">
        <v>52</v>
      </c>
      <c r="C3020" s="48" t="s">
        <v>4448</v>
      </c>
      <c r="D3020" s="48" t="s">
        <v>41</v>
      </c>
    </row>
    <row r="3021" spans="1:4" ht="19.5" customHeight="1" x14ac:dyDescent="0.15">
      <c r="A3021" s="48">
        <v>24176</v>
      </c>
      <c r="B3021" s="48" t="s">
        <v>219</v>
      </c>
      <c r="C3021" s="48" t="s">
        <v>4449</v>
      </c>
      <c r="D3021" s="48" t="s">
        <v>45</v>
      </c>
    </row>
    <row r="3022" spans="1:4" ht="19.5" customHeight="1" x14ac:dyDescent="0.15">
      <c r="A3022" s="48">
        <v>24178</v>
      </c>
      <c r="B3022" s="48" t="s">
        <v>4450</v>
      </c>
      <c r="C3022" s="48" t="s">
        <v>4451</v>
      </c>
      <c r="D3022" s="48" t="s">
        <v>43</v>
      </c>
    </row>
    <row r="3023" spans="1:4" ht="19.5" customHeight="1" x14ac:dyDescent="0.15">
      <c r="A3023" s="48">
        <v>24180</v>
      </c>
      <c r="B3023" s="48" t="s">
        <v>2571</v>
      </c>
      <c r="C3023" s="48" t="s">
        <v>4452</v>
      </c>
      <c r="D3023" s="48" t="s">
        <v>40</v>
      </c>
    </row>
    <row r="3024" spans="1:4" ht="19.5" customHeight="1" x14ac:dyDescent="0.15">
      <c r="A3024" s="48">
        <v>24181</v>
      </c>
      <c r="B3024" s="48" t="s">
        <v>4453</v>
      </c>
      <c r="C3024" s="48" t="s">
        <v>4454</v>
      </c>
      <c r="D3024" s="48" t="s">
        <v>38</v>
      </c>
    </row>
    <row r="3025" spans="1:4" ht="19.5" customHeight="1" x14ac:dyDescent="0.15">
      <c r="A3025" s="48">
        <v>24182</v>
      </c>
      <c r="B3025" s="48" t="s">
        <v>3468</v>
      </c>
      <c r="C3025" s="48" t="s">
        <v>4455</v>
      </c>
      <c r="D3025" s="48" t="s">
        <v>40</v>
      </c>
    </row>
    <row r="3026" spans="1:4" ht="19.5" customHeight="1" x14ac:dyDescent="0.15">
      <c r="A3026" s="48">
        <v>24183</v>
      </c>
      <c r="B3026" s="48" t="s">
        <v>4456</v>
      </c>
      <c r="C3026" s="48" t="s">
        <v>4457</v>
      </c>
      <c r="D3026" s="48" t="s">
        <v>40</v>
      </c>
    </row>
    <row r="3027" spans="1:4" ht="19.5" customHeight="1" x14ac:dyDescent="0.15">
      <c r="A3027" s="48">
        <v>24184</v>
      </c>
      <c r="B3027" s="48" t="s">
        <v>4458</v>
      </c>
      <c r="C3027" s="48" t="s">
        <v>4459</v>
      </c>
      <c r="D3027" s="48" t="s">
        <v>38</v>
      </c>
    </row>
    <row r="3028" spans="1:4" ht="19.5" customHeight="1" x14ac:dyDescent="0.15">
      <c r="A3028" s="48">
        <v>24185</v>
      </c>
      <c r="B3028" s="48" t="s">
        <v>4460</v>
      </c>
      <c r="C3028" s="48" t="s">
        <v>4461</v>
      </c>
      <c r="D3028" s="48" t="s">
        <v>38</v>
      </c>
    </row>
    <row r="3029" spans="1:4" ht="19.5" customHeight="1" x14ac:dyDescent="0.15">
      <c r="A3029" s="48">
        <v>24186</v>
      </c>
      <c r="B3029" s="48" t="s">
        <v>366</v>
      </c>
      <c r="C3029" s="48" t="s">
        <v>4462</v>
      </c>
      <c r="D3029" s="48" t="s">
        <v>43</v>
      </c>
    </row>
    <row r="3030" spans="1:4" ht="19.5" customHeight="1" x14ac:dyDescent="0.15">
      <c r="A3030" s="48">
        <v>24187</v>
      </c>
      <c r="B3030" s="48" t="s">
        <v>4249</v>
      </c>
      <c r="C3030" s="48" t="s">
        <v>4463</v>
      </c>
      <c r="D3030" s="48" t="s">
        <v>38</v>
      </c>
    </row>
    <row r="3031" spans="1:4" ht="19.5" customHeight="1" x14ac:dyDescent="0.15">
      <c r="A3031" s="48">
        <v>24188</v>
      </c>
      <c r="B3031" s="48" t="s">
        <v>4196</v>
      </c>
      <c r="C3031" s="48" t="s">
        <v>4464</v>
      </c>
      <c r="D3031" s="48" t="s">
        <v>43</v>
      </c>
    </row>
    <row r="3032" spans="1:4" ht="19.5" customHeight="1" x14ac:dyDescent="0.15">
      <c r="A3032" s="48">
        <v>24190</v>
      </c>
      <c r="B3032" s="48" t="s">
        <v>1064</v>
      </c>
      <c r="C3032" s="48" t="s">
        <v>4465</v>
      </c>
      <c r="D3032" s="48" t="s">
        <v>40</v>
      </c>
    </row>
    <row r="3033" spans="1:4" ht="19.5" customHeight="1" x14ac:dyDescent="0.15">
      <c r="A3033" s="48">
        <v>24191</v>
      </c>
      <c r="B3033" s="48" t="s">
        <v>4466</v>
      </c>
      <c r="C3033" s="48" t="s">
        <v>4467</v>
      </c>
      <c r="D3033" s="48" t="s">
        <v>40</v>
      </c>
    </row>
    <row r="3034" spans="1:4" ht="19.5" customHeight="1" x14ac:dyDescent="0.15">
      <c r="A3034" s="48">
        <v>24192</v>
      </c>
      <c r="B3034" s="48" t="s">
        <v>238</v>
      </c>
      <c r="C3034" s="48" t="s">
        <v>4468</v>
      </c>
      <c r="D3034" s="48" t="s">
        <v>43</v>
      </c>
    </row>
    <row r="3035" spans="1:4" ht="19.5" customHeight="1" x14ac:dyDescent="0.15">
      <c r="A3035" s="48">
        <v>24193</v>
      </c>
      <c r="B3035" s="48" t="s">
        <v>1796</v>
      </c>
      <c r="C3035" s="48" t="s">
        <v>4469</v>
      </c>
      <c r="D3035" s="48" t="s">
        <v>38</v>
      </c>
    </row>
    <row r="3036" spans="1:4" ht="19.5" customHeight="1" x14ac:dyDescent="0.15">
      <c r="A3036" s="48">
        <v>24194</v>
      </c>
      <c r="B3036" s="48" t="s">
        <v>3365</v>
      </c>
      <c r="C3036" s="48" t="s">
        <v>4470</v>
      </c>
      <c r="D3036" s="48" t="s">
        <v>40</v>
      </c>
    </row>
    <row r="3037" spans="1:4" ht="19.5" customHeight="1" x14ac:dyDescent="0.15">
      <c r="A3037" s="48">
        <v>24195</v>
      </c>
      <c r="B3037" s="48" t="s">
        <v>3857</v>
      </c>
      <c r="C3037" s="48" t="s">
        <v>4471</v>
      </c>
      <c r="D3037" s="48" t="s">
        <v>43</v>
      </c>
    </row>
    <row r="3038" spans="1:4" ht="19.5" customHeight="1" x14ac:dyDescent="0.15">
      <c r="A3038" s="48">
        <v>24196</v>
      </c>
      <c r="B3038" s="48" t="s">
        <v>4472</v>
      </c>
      <c r="C3038" s="48" t="s">
        <v>4473</v>
      </c>
      <c r="D3038" s="48" t="s">
        <v>43</v>
      </c>
    </row>
    <row r="3039" spans="1:4" ht="19.5" customHeight="1" x14ac:dyDescent="0.15">
      <c r="A3039" s="48">
        <v>24197</v>
      </c>
      <c r="B3039" s="48" t="s">
        <v>4474</v>
      </c>
      <c r="C3039" s="48" t="s">
        <v>4475</v>
      </c>
      <c r="D3039" s="48" t="s">
        <v>43</v>
      </c>
    </row>
    <row r="3040" spans="1:4" ht="19.5" customHeight="1" x14ac:dyDescent="0.15">
      <c r="A3040" s="48">
        <v>24198</v>
      </c>
      <c r="B3040" s="48" t="s">
        <v>4474</v>
      </c>
      <c r="C3040" s="48" t="s">
        <v>4476</v>
      </c>
      <c r="D3040" s="48" t="s">
        <v>43</v>
      </c>
    </row>
    <row r="3041" spans="1:4" ht="19.5" customHeight="1" x14ac:dyDescent="0.15">
      <c r="A3041" s="48">
        <v>24199</v>
      </c>
      <c r="B3041" s="48" t="s">
        <v>4477</v>
      </c>
      <c r="C3041" s="48" t="s">
        <v>4478</v>
      </c>
      <c r="D3041" s="48" t="s">
        <v>43</v>
      </c>
    </row>
    <row r="3042" spans="1:4" ht="19.5" customHeight="1" x14ac:dyDescent="0.15">
      <c r="A3042" s="48">
        <v>24200</v>
      </c>
      <c r="B3042" s="48" t="s">
        <v>4477</v>
      </c>
      <c r="C3042" s="48" t="s">
        <v>4479</v>
      </c>
      <c r="D3042" s="48" t="s">
        <v>43</v>
      </c>
    </row>
    <row r="3043" spans="1:4" ht="19.5" customHeight="1" x14ac:dyDescent="0.15">
      <c r="A3043" s="48">
        <v>24201</v>
      </c>
      <c r="B3043" s="48" t="s">
        <v>2533</v>
      </c>
      <c r="C3043" s="48" t="s">
        <v>4480</v>
      </c>
      <c r="D3043" s="48" t="s">
        <v>43</v>
      </c>
    </row>
    <row r="3044" spans="1:4" ht="19.5" customHeight="1" x14ac:dyDescent="0.15">
      <c r="A3044" s="48">
        <v>24202</v>
      </c>
      <c r="B3044" s="48" t="s">
        <v>4481</v>
      </c>
      <c r="C3044" s="48" t="s">
        <v>4482</v>
      </c>
      <c r="D3044" s="48" t="s">
        <v>43</v>
      </c>
    </row>
    <row r="3045" spans="1:4" ht="19.5" customHeight="1" x14ac:dyDescent="0.15">
      <c r="A3045" s="48">
        <v>24203</v>
      </c>
      <c r="B3045" s="48" t="s">
        <v>385</v>
      </c>
      <c r="C3045" s="48" t="s">
        <v>4483</v>
      </c>
      <c r="D3045" s="48" t="s">
        <v>43</v>
      </c>
    </row>
    <row r="3046" spans="1:4" ht="19.5" customHeight="1" x14ac:dyDescent="0.15">
      <c r="A3046" s="48">
        <v>24204</v>
      </c>
      <c r="B3046" s="48" t="s">
        <v>4484</v>
      </c>
      <c r="C3046" s="48" t="s">
        <v>4485</v>
      </c>
      <c r="D3046" s="48" t="s">
        <v>40</v>
      </c>
    </row>
    <row r="3047" spans="1:4" ht="19.5" customHeight="1" x14ac:dyDescent="0.15">
      <c r="A3047" s="48">
        <v>24205</v>
      </c>
      <c r="B3047" s="48" t="s">
        <v>875</v>
      </c>
      <c r="C3047" s="48" t="s">
        <v>4486</v>
      </c>
      <c r="D3047" s="48" t="s">
        <v>43</v>
      </c>
    </row>
    <row r="3048" spans="1:4" ht="19.5" customHeight="1" x14ac:dyDescent="0.15">
      <c r="A3048" s="48">
        <v>24206</v>
      </c>
      <c r="B3048" s="48" t="s">
        <v>875</v>
      </c>
      <c r="C3048" s="48" t="s">
        <v>4487</v>
      </c>
      <c r="D3048" s="48" t="s">
        <v>43</v>
      </c>
    </row>
    <row r="3049" spans="1:4" ht="19.5" customHeight="1" x14ac:dyDescent="0.15">
      <c r="A3049" s="48">
        <v>24207</v>
      </c>
      <c r="B3049" s="48" t="s">
        <v>875</v>
      </c>
      <c r="C3049" s="48" t="s">
        <v>4488</v>
      </c>
      <c r="D3049" s="48" t="s">
        <v>43</v>
      </c>
    </row>
    <row r="3050" spans="1:4" ht="19.5" customHeight="1" x14ac:dyDescent="0.15">
      <c r="A3050" s="48">
        <v>24208</v>
      </c>
      <c r="B3050" s="48" t="s">
        <v>52</v>
      </c>
      <c r="C3050" s="48" t="s">
        <v>4489</v>
      </c>
      <c r="D3050" s="48" t="s">
        <v>41</v>
      </c>
    </row>
    <row r="3051" spans="1:4" ht="19.5" customHeight="1" x14ac:dyDescent="0.15">
      <c r="A3051" s="48">
        <v>24209</v>
      </c>
      <c r="B3051" s="48" t="s">
        <v>3644</v>
      </c>
      <c r="C3051" s="48" t="s">
        <v>4490</v>
      </c>
      <c r="D3051" s="48" t="s">
        <v>38</v>
      </c>
    </row>
    <row r="3052" spans="1:4" ht="19.5" customHeight="1" x14ac:dyDescent="0.15">
      <c r="A3052" s="48">
        <v>24210</v>
      </c>
      <c r="B3052" s="48" t="s">
        <v>2903</v>
      </c>
      <c r="C3052" s="48" t="s">
        <v>4491</v>
      </c>
      <c r="D3052" s="48" t="s">
        <v>40</v>
      </c>
    </row>
    <row r="3053" spans="1:4" ht="19.5" customHeight="1" x14ac:dyDescent="0.15">
      <c r="A3053" s="48">
        <v>24212</v>
      </c>
      <c r="B3053" s="48" t="s">
        <v>1616</v>
      </c>
      <c r="C3053" s="48" t="s">
        <v>4492</v>
      </c>
      <c r="D3053" s="48" t="s">
        <v>40</v>
      </c>
    </row>
    <row r="3054" spans="1:4" ht="19.5" customHeight="1" x14ac:dyDescent="0.15">
      <c r="A3054" s="48">
        <v>24213</v>
      </c>
      <c r="B3054" s="48" t="s">
        <v>4493</v>
      </c>
      <c r="C3054" s="48" t="s">
        <v>4494</v>
      </c>
      <c r="D3054" s="48" t="s">
        <v>38</v>
      </c>
    </row>
    <row r="3055" spans="1:4" ht="19.5" customHeight="1" x14ac:dyDescent="0.15">
      <c r="A3055" s="48">
        <v>24214</v>
      </c>
      <c r="B3055" s="48" t="s">
        <v>4495</v>
      </c>
      <c r="C3055" s="48" t="s">
        <v>4496</v>
      </c>
      <c r="D3055" s="48" t="s">
        <v>38</v>
      </c>
    </row>
    <row r="3056" spans="1:4" ht="19.5" customHeight="1" x14ac:dyDescent="0.15">
      <c r="A3056" s="48">
        <v>24216</v>
      </c>
      <c r="B3056" s="48" t="s">
        <v>2242</v>
      </c>
      <c r="C3056" s="48" t="s">
        <v>4497</v>
      </c>
      <c r="D3056" s="48" t="s">
        <v>43</v>
      </c>
    </row>
    <row r="3057" spans="1:4" ht="19.5" customHeight="1" x14ac:dyDescent="0.15">
      <c r="A3057" s="48">
        <v>24217</v>
      </c>
      <c r="B3057" s="48" t="s">
        <v>676</v>
      </c>
      <c r="C3057" s="48" t="s">
        <v>4498</v>
      </c>
      <c r="D3057" s="48" t="s">
        <v>38</v>
      </c>
    </row>
    <row r="3058" spans="1:4" ht="19.5" customHeight="1" x14ac:dyDescent="0.15">
      <c r="A3058" s="48">
        <v>24218</v>
      </c>
      <c r="B3058" s="48" t="s">
        <v>394</v>
      </c>
      <c r="C3058" s="48" t="s">
        <v>4499</v>
      </c>
      <c r="D3058" s="48" t="s">
        <v>43</v>
      </c>
    </row>
    <row r="3059" spans="1:4" ht="19.5" customHeight="1" x14ac:dyDescent="0.15">
      <c r="A3059" s="48">
        <v>24219</v>
      </c>
      <c r="B3059" s="48" t="s">
        <v>4500</v>
      </c>
      <c r="C3059" s="48" t="s">
        <v>4501</v>
      </c>
      <c r="D3059" s="48" t="s">
        <v>43</v>
      </c>
    </row>
    <row r="3060" spans="1:4" ht="19.5" customHeight="1" x14ac:dyDescent="0.15">
      <c r="A3060" s="48">
        <v>24220</v>
      </c>
      <c r="B3060" s="48" t="s">
        <v>3855</v>
      </c>
      <c r="C3060" s="48" t="s">
        <v>4502</v>
      </c>
      <c r="D3060" s="48" t="s">
        <v>43</v>
      </c>
    </row>
    <row r="3061" spans="1:4" ht="19.5" customHeight="1" x14ac:dyDescent="0.15">
      <c r="A3061" s="48">
        <v>24221</v>
      </c>
      <c r="B3061" s="48" t="s">
        <v>3857</v>
      </c>
      <c r="C3061" s="48" t="s">
        <v>4503</v>
      </c>
      <c r="D3061" s="48" t="s">
        <v>43</v>
      </c>
    </row>
    <row r="3062" spans="1:4" ht="19.5" customHeight="1" x14ac:dyDescent="0.15">
      <c r="A3062" s="48">
        <v>24222</v>
      </c>
      <c r="B3062" s="48" t="s">
        <v>52</v>
      </c>
      <c r="C3062" s="48" t="s">
        <v>4504</v>
      </c>
      <c r="D3062" s="48" t="s">
        <v>41</v>
      </c>
    </row>
    <row r="3063" spans="1:4" ht="19.5" customHeight="1" x14ac:dyDescent="0.15">
      <c r="A3063" s="48">
        <v>24224</v>
      </c>
      <c r="B3063" s="48" t="s">
        <v>3044</v>
      </c>
      <c r="C3063" s="48" t="s">
        <v>4505</v>
      </c>
      <c r="D3063" s="48" t="s">
        <v>43</v>
      </c>
    </row>
    <row r="3064" spans="1:4" ht="19.5" customHeight="1" x14ac:dyDescent="0.15">
      <c r="A3064" s="48">
        <v>24225</v>
      </c>
      <c r="B3064" s="48" t="s">
        <v>3097</v>
      </c>
      <c r="C3064" s="48" t="s">
        <v>4506</v>
      </c>
      <c r="D3064" s="48" t="s">
        <v>38</v>
      </c>
    </row>
    <row r="3065" spans="1:4" ht="19.5" customHeight="1" x14ac:dyDescent="0.15">
      <c r="A3065" s="48">
        <v>24226</v>
      </c>
      <c r="B3065" s="48" t="s">
        <v>3644</v>
      </c>
      <c r="C3065" s="48" t="s">
        <v>4507</v>
      </c>
      <c r="D3065" s="48" t="s">
        <v>38</v>
      </c>
    </row>
    <row r="3066" spans="1:4" ht="19.5" customHeight="1" x14ac:dyDescent="0.15">
      <c r="A3066" s="48">
        <v>24227</v>
      </c>
      <c r="B3066" s="48" t="s">
        <v>4508</v>
      </c>
      <c r="C3066" s="48" t="s">
        <v>4509</v>
      </c>
      <c r="D3066" s="48" t="s">
        <v>40</v>
      </c>
    </row>
    <row r="3067" spans="1:4" ht="19.5" customHeight="1" x14ac:dyDescent="0.15">
      <c r="A3067" s="48">
        <v>24228</v>
      </c>
      <c r="B3067" s="48" t="s">
        <v>3933</v>
      </c>
      <c r="C3067" s="48" t="s">
        <v>4510</v>
      </c>
      <c r="D3067" s="48" t="s">
        <v>43</v>
      </c>
    </row>
    <row r="3068" spans="1:4" ht="19.5" customHeight="1" x14ac:dyDescent="0.15">
      <c r="A3068" s="48">
        <v>24229</v>
      </c>
      <c r="B3068" s="48" t="s">
        <v>3933</v>
      </c>
      <c r="C3068" s="48" t="s">
        <v>4511</v>
      </c>
      <c r="D3068" s="48" t="s">
        <v>43</v>
      </c>
    </row>
    <row r="3069" spans="1:4" ht="19.5" customHeight="1" x14ac:dyDescent="0.15">
      <c r="A3069" s="48">
        <v>24230</v>
      </c>
      <c r="B3069" s="48" t="s">
        <v>4512</v>
      </c>
      <c r="C3069" s="48" t="s">
        <v>4513</v>
      </c>
      <c r="D3069" s="48" t="s">
        <v>43</v>
      </c>
    </row>
    <row r="3070" spans="1:4" ht="19.5" customHeight="1" x14ac:dyDescent="0.15">
      <c r="A3070" s="48">
        <v>24231</v>
      </c>
      <c r="B3070" s="48" t="s">
        <v>3097</v>
      </c>
      <c r="C3070" s="48" t="s">
        <v>4514</v>
      </c>
      <c r="D3070" s="48" t="s">
        <v>38</v>
      </c>
    </row>
    <row r="3071" spans="1:4" ht="19.5" customHeight="1" x14ac:dyDescent="0.15">
      <c r="A3071" s="48">
        <v>24232</v>
      </c>
      <c r="B3071" s="48" t="s">
        <v>4515</v>
      </c>
      <c r="C3071" s="48" t="s">
        <v>4516</v>
      </c>
      <c r="D3071" s="48" t="s">
        <v>40</v>
      </c>
    </row>
    <row r="3072" spans="1:4" ht="19.5" customHeight="1" x14ac:dyDescent="0.15">
      <c r="A3072" s="48">
        <v>24233</v>
      </c>
      <c r="B3072" s="48" t="s">
        <v>4517</v>
      </c>
      <c r="C3072" s="48" t="s">
        <v>4518</v>
      </c>
      <c r="D3072" s="48" t="s">
        <v>61</v>
      </c>
    </row>
    <row r="3073" spans="1:4" ht="19.5" customHeight="1" x14ac:dyDescent="0.15">
      <c r="A3073" s="48">
        <v>24234</v>
      </c>
      <c r="B3073" s="48" t="s">
        <v>3701</v>
      </c>
      <c r="C3073" s="48" t="s">
        <v>4519</v>
      </c>
      <c r="D3073" s="48" t="s">
        <v>43</v>
      </c>
    </row>
    <row r="3074" spans="1:4" ht="19.5" customHeight="1" x14ac:dyDescent="0.15">
      <c r="A3074" s="48">
        <v>24235</v>
      </c>
      <c r="B3074" s="48" t="s">
        <v>3701</v>
      </c>
      <c r="C3074" s="48" t="s">
        <v>4520</v>
      </c>
      <c r="D3074" s="48" t="s">
        <v>43</v>
      </c>
    </row>
    <row r="3075" spans="1:4" ht="19.5" customHeight="1" x14ac:dyDescent="0.15">
      <c r="A3075" s="48">
        <v>24236</v>
      </c>
      <c r="B3075" s="48" t="s">
        <v>4521</v>
      </c>
      <c r="C3075" s="48" t="s">
        <v>4522</v>
      </c>
      <c r="D3075" s="48" t="s">
        <v>38</v>
      </c>
    </row>
    <row r="3076" spans="1:4" ht="19.5" customHeight="1" x14ac:dyDescent="0.15">
      <c r="A3076" s="48">
        <v>24237</v>
      </c>
      <c r="B3076" s="48" t="s">
        <v>4523</v>
      </c>
      <c r="C3076" s="48" t="s">
        <v>4524</v>
      </c>
      <c r="D3076" s="48" t="s">
        <v>40</v>
      </c>
    </row>
    <row r="3077" spans="1:4" ht="19.5" customHeight="1" x14ac:dyDescent="0.15">
      <c r="A3077" s="48">
        <v>24238</v>
      </c>
      <c r="B3077" s="48" t="s">
        <v>4525</v>
      </c>
      <c r="C3077" s="48" t="s">
        <v>4526</v>
      </c>
      <c r="D3077" s="48" t="s">
        <v>38</v>
      </c>
    </row>
    <row r="3078" spans="1:4" ht="19.5" customHeight="1" x14ac:dyDescent="0.15">
      <c r="A3078" s="48">
        <v>24239</v>
      </c>
      <c r="B3078" s="48" t="s">
        <v>4527</v>
      </c>
      <c r="C3078" s="48" t="s">
        <v>4528</v>
      </c>
      <c r="D3078" s="48" t="s">
        <v>61</v>
      </c>
    </row>
    <row r="3079" spans="1:4" ht="19.5" customHeight="1" x14ac:dyDescent="0.15">
      <c r="A3079" s="48">
        <v>24240</v>
      </c>
      <c r="B3079" s="48" t="s">
        <v>4529</v>
      </c>
      <c r="C3079" s="48" t="s">
        <v>4530</v>
      </c>
      <c r="D3079" s="48" t="s">
        <v>38</v>
      </c>
    </row>
    <row r="3080" spans="1:4" ht="19.5" customHeight="1" x14ac:dyDescent="0.15">
      <c r="A3080" s="48">
        <v>24241</v>
      </c>
      <c r="B3080" s="48" t="s">
        <v>3893</v>
      </c>
      <c r="C3080" s="48" t="s">
        <v>4531</v>
      </c>
      <c r="D3080" s="48" t="s">
        <v>43</v>
      </c>
    </row>
    <row r="3081" spans="1:4" ht="19.5" customHeight="1" x14ac:dyDescent="0.15">
      <c r="A3081" s="48">
        <v>24242</v>
      </c>
      <c r="B3081" s="48" t="s">
        <v>4</v>
      </c>
      <c r="C3081" s="48" t="s">
        <v>4532</v>
      </c>
      <c r="D3081" s="48" t="s">
        <v>41</v>
      </c>
    </row>
    <row r="3082" spans="1:4" ht="19.5" customHeight="1" x14ac:dyDescent="0.15">
      <c r="A3082" s="48">
        <v>24243</v>
      </c>
      <c r="B3082" s="48" t="s">
        <v>1095</v>
      </c>
      <c r="C3082" s="48" t="s">
        <v>4533</v>
      </c>
      <c r="D3082" s="48" t="s">
        <v>43</v>
      </c>
    </row>
    <row r="3083" spans="1:4" ht="19.5" customHeight="1" x14ac:dyDescent="0.15">
      <c r="A3083" s="48">
        <v>24244</v>
      </c>
      <c r="B3083" s="48" t="s">
        <v>3919</v>
      </c>
      <c r="C3083" s="48" t="s">
        <v>4534</v>
      </c>
      <c r="D3083" s="48" t="s">
        <v>43</v>
      </c>
    </row>
    <row r="3084" spans="1:4" ht="19.5" customHeight="1" x14ac:dyDescent="0.15">
      <c r="A3084" s="48">
        <v>24245</v>
      </c>
      <c r="B3084" s="48" t="s">
        <v>3933</v>
      </c>
      <c r="C3084" s="48" t="s">
        <v>4535</v>
      </c>
      <c r="D3084" s="48" t="s">
        <v>43</v>
      </c>
    </row>
    <row r="3085" spans="1:4" ht="19.5" customHeight="1" x14ac:dyDescent="0.15">
      <c r="A3085" s="48">
        <v>24246</v>
      </c>
      <c r="B3085" s="48" t="s">
        <v>3933</v>
      </c>
      <c r="C3085" s="48" t="s">
        <v>4536</v>
      </c>
      <c r="D3085" s="48" t="s">
        <v>43</v>
      </c>
    </row>
    <row r="3086" spans="1:4" ht="19.5" customHeight="1" x14ac:dyDescent="0.15">
      <c r="A3086" s="48">
        <v>24247</v>
      </c>
      <c r="B3086" s="48" t="s">
        <v>224</v>
      </c>
      <c r="C3086" s="48" t="s">
        <v>4537</v>
      </c>
      <c r="D3086" s="48" t="s">
        <v>54</v>
      </c>
    </row>
    <row r="3087" spans="1:4" ht="19.5" customHeight="1" x14ac:dyDescent="0.15">
      <c r="A3087" s="48">
        <v>24248</v>
      </c>
      <c r="B3087" s="48" t="s">
        <v>515</v>
      </c>
      <c r="C3087" s="48" t="s">
        <v>4538</v>
      </c>
      <c r="D3087" s="48" t="s">
        <v>54</v>
      </c>
    </row>
    <row r="3088" spans="1:4" ht="19.5" customHeight="1" x14ac:dyDescent="0.15">
      <c r="A3088" s="48">
        <v>24249</v>
      </c>
      <c r="B3088" s="48" t="s">
        <v>224</v>
      </c>
      <c r="C3088" s="48" t="s">
        <v>4539</v>
      </c>
      <c r="D3088" s="48" t="s">
        <v>54</v>
      </c>
    </row>
    <row r="3089" spans="1:4" ht="19.5" customHeight="1" x14ac:dyDescent="0.15">
      <c r="A3089" s="48">
        <v>24250</v>
      </c>
      <c r="B3089" s="48" t="s">
        <v>505</v>
      </c>
      <c r="C3089" s="48" t="s">
        <v>4540</v>
      </c>
      <c r="D3089" s="48" t="s">
        <v>43</v>
      </c>
    </row>
    <row r="3090" spans="1:4" ht="19.5" customHeight="1" x14ac:dyDescent="0.15">
      <c r="A3090" s="48">
        <v>24251</v>
      </c>
      <c r="B3090" s="48" t="s">
        <v>52</v>
      </c>
      <c r="C3090" s="48" t="s">
        <v>4541</v>
      </c>
      <c r="D3090" s="48" t="s">
        <v>41</v>
      </c>
    </row>
    <row r="3091" spans="1:4" ht="19.5" customHeight="1" x14ac:dyDescent="0.15">
      <c r="A3091" s="48">
        <v>24252</v>
      </c>
      <c r="B3091" s="48" t="s">
        <v>4542</v>
      </c>
      <c r="C3091" s="48" t="s">
        <v>4543</v>
      </c>
      <c r="D3091" s="48" t="s">
        <v>43</v>
      </c>
    </row>
    <row r="3092" spans="1:4" ht="19.5" customHeight="1" x14ac:dyDescent="0.15">
      <c r="A3092" s="48">
        <v>24253</v>
      </c>
      <c r="B3092" s="48" t="s">
        <v>4544</v>
      </c>
      <c r="C3092" s="48" t="s">
        <v>4545</v>
      </c>
      <c r="D3092" s="48" t="s">
        <v>40</v>
      </c>
    </row>
    <row r="3093" spans="1:4" ht="19.5" customHeight="1" x14ac:dyDescent="0.15">
      <c r="A3093" s="48">
        <v>24254</v>
      </c>
      <c r="B3093" s="48" t="s">
        <v>4546</v>
      </c>
      <c r="C3093" s="48" t="s">
        <v>4547</v>
      </c>
      <c r="D3093" s="48" t="s">
        <v>40</v>
      </c>
    </row>
    <row r="3094" spans="1:4" ht="19.5" customHeight="1" x14ac:dyDescent="0.15">
      <c r="A3094" s="48">
        <v>24255</v>
      </c>
      <c r="B3094" s="48" t="s">
        <v>1128</v>
      </c>
      <c r="C3094" s="48" t="s">
        <v>4548</v>
      </c>
      <c r="D3094" s="48" t="s">
        <v>43</v>
      </c>
    </row>
    <row r="3095" spans="1:4" ht="19.5" customHeight="1" x14ac:dyDescent="0.15">
      <c r="A3095" s="48">
        <v>24256</v>
      </c>
      <c r="B3095" s="48" t="s">
        <v>4549</v>
      </c>
      <c r="C3095" s="48" t="s">
        <v>4550</v>
      </c>
      <c r="D3095" s="48" t="s">
        <v>40</v>
      </c>
    </row>
    <row r="3096" spans="1:4" ht="19.5" customHeight="1" x14ac:dyDescent="0.15">
      <c r="A3096" s="48">
        <v>24257</v>
      </c>
      <c r="B3096" s="48" t="s">
        <v>3644</v>
      </c>
      <c r="C3096" s="48" t="s">
        <v>4551</v>
      </c>
      <c r="D3096" s="48" t="s">
        <v>38</v>
      </c>
    </row>
    <row r="3097" spans="1:4" ht="19.5" customHeight="1" x14ac:dyDescent="0.15">
      <c r="A3097" s="48">
        <v>24258</v>
      </c>
      <c r="B3097" s="48" t="s">
        <v>1659</v>
      </c>
      <c r="C3097" s="48" t="s">
        <v>4552</v>
      </c>
      <c r="D3097" s="48" t="s">
        <v>43</v>
      </c>
    </row>
    <row r="3098" spans="1:4" ht="19.5" customHeight="1" x14ac:dyDescent="0.15">
      <c r="A3098" s="48">
        <v>24259</v>
      </c>
      <c r="B3098" s="48" t="s">
        <v>3246</v>
      </c>
      <c r="C3098" s="48" t="s">
        <v>4553</v>
      </c>
      <c r="D3098" s="48" t="s">
        <v>43</v>
      </c>
    </row>
    <row r="3099" spans="1:4" ht="19.5" customHeight="1" x14ac:dyDescent="0.15">
      <c r="A3099" s="48">
        <v>24260</v>
      </c>
      <c r="B3099" s="48" t="s">
        <v>226</v>
      </c>
      <c r="C3099" s="48" t="s">
        <v>4554</v>
      </c>
      <c r="D3099" s="48" t="s">
        <v>54</v>
      </c>
    </row>
    <row r="3100" spans="1:4" ht="19.5" customHeight="1" x14ac:dyDescent="0.15">
      <c r="A3100" s="48">
        <v>24261</v>
      </c>
      <c r="B3100" s="48" t="s">
        <v>4555</v>
      </c>
      <c r="C3100" s="48" t="s">
        <v>4556</v>
      </c>
      <c r="D3100" s="48" t="s">
        <v>43</v>
      </c>
    </row>
    <row r="3101" spans="1:4" ht="19.5" customHeight="1" x14ac:dyDescent="0.15">
      <c r="A3101" s="48">
        <v>24262</v>
      </c>
      <c r="B3101" s="48" t="s">
        <v>4555</v>
      </c>
      <c r="C3101" s="48" t="s">
        <v>4557</v>
      </c>
      <c r="D3101" s="48" t="s">
        <v>43</v>
      </c>
    </row>
    <row r="3102" spans="1:4" ht="19.5" customHeight="1" x14ac:dyDescent="0.15">
      <c r="A3102" s="48">
        <v>24263</v>
      </c>
      <c r="B3102" s="48" t="s">
        <v>4558</v>
      </c>
      <c r="C3102" s="48" t="s">
        <v>4559</v>
      </c>
      <c r="D3102" s="48" t="s">
        <v>43</v>
      </c>
    </row>
    <row r="3103" spans="1:4" ht="19.5" customHeight="1" x14ac:dyDescent="0.15">
      <c r="A3103" s="48">
        <v>24264</v>
      </c>
      <c r="B3103" s="48" t="s">
        <v>4558</v>
      </c>
      <c r="C3103" s="48" t="s">
        <v>4560</v>
      </c>
      <c r="D3103" s="48" t="s">
        <v>43</v>
      </c>
    </row>
    <row r="3104" spans="1:4" ht="19.5" customHeight="1" x14ac:dyDescent="0.15">
      <c r="A3104" s="48">
        <v>24265</v>
      </c>
      <c r="B3104" s="48" t="s">
        <v>4561</v>
      </c>
      <c r="C3104" s="48" t="s">
        <v>4562</v>
      </c>
      <c r="D3104" s="48" t="s">
        <v>40</v>
      </c>
    </row>
    <row r="3105" spans="1:4" ht="19.5" customHeight="1" x14ac:dyDescent="0.15">
      <c r="A3105" s="48">
        <v>24266</v>
      </c>
      <c r="B3105" s="48" t="s">
        <v>4563</v>
      </c>
      <c r="C3105" s="48" t="s">
        <v>4564</v>
      </c>
      <c r="D3105" s="48" t="s">
        <v>40</v>
      </c>
    </row>
    <row r="3106" spans="1:4" ht="19.5" customHeight="1" x14ac:dyDescent="0.15">
      <c r="A3106" s="48">
        <v>24267</v>
      </c>
      <c r="B3106" s="48" t="s">
        <v>2634</v>
      </c>
      <c r="C3106" s="48" t="s">
        <v>4565</v>
      </c>
      <c r="D3106" s="48" t="s">
        <v>43</v>
      </c>
    </row>
    <row r="3107" spans="1:4" ht="19.5" customHeight="1" x14ac:dyDescent="0.15">
      <c r="A3107" s="48">
        <v>24268</v>
      </c>
      <c r="B3107" s="48" t="s">
        <v>2634</v>
      </c>
      <c r="C3107" s="48" t="s">
        <v>4566</v>
      </c>
      <c r="D3107" s="48" t="s">
        <v>43</v>
      </c>
    </row>
    <row r="3108" spans="1:4" ht="19.5" customHeight="1" x14ac:dyDescent="0.15">
      <c r="A3108" s="48">
        <v>24269</v>
      </c>
      <c r="B3108" s="48" t="s">
        <v>2634</v>
      </c>
      <c r="C3108" s="48" t="s">
        <v>4567</v>
      </c>
      <c r="D3108" s="48" t="s">
        <v>43</v>
      </c>
    </row>
    <row r="3109" spans="1:4" ht="19.5" customHeight="1" x14ac:dyDescent="0.15">
      <c r="A3109" s="48">
        <v>24270</v>
      </c>
      <c r="B3109" s="48" t="s">
        <v>2634</v>
      </c>
      <c r="C3109" s="48" t="s">
        <v>4568</v>
      </c>
      <c r="D3109" s="48" t="s">
        <v>43</v>
      </c>
    </row>
    <row r="3110" spans="1:4" ht="19.5" customHeight="1" x14ac:dyDescent="0.15">
      <c r="A3110" s="48">
        <v>24273</v>
      </c>
      <c r="B3110" s="48" t="s">
        <v>420</v>
      </c>
      <c r="C3110" s="48" t="s">
        <v>4569</v>
      </c>
      <c r="D3110" s="48" t="s">
        <v>40</v>
      </c>
    </row>
    <row r="3111" spans="1:4" ht="19.5" customHeight="1" x14ac:dyDescent="0.15">
      <c r="A3111" s="48">
        <v>24274</v>
      </c>
      <c r="B3111" s="48" t="s">
        <v>4570</v>
      </c>
      <c r="C3111" s="48" t="s">
        <v>4571</v>
      </c>
      <c r="D3111" s="48" t="s">
        <v>61</v>
      </c>
    </row>
    <row r="3112" spans="1:4" ht="19.5" customHeight="1" x14ac:dyDescent="0.15">
      <c r="A3112" s="48">
        <v>24275</v>
      </c>
      <c r="B3112" s="48" t="s">
        <v>4572</v>
      </c>
      <c r="C3112" s="48" t="s">
        <v>4573</v>
      </c>
      <c r="D3112" s="48" t="s">
        <v>43</v>
      </c>
    </row>
    <row r="3113" spans="1:4" ht="19.5" customHeight="1" x14ac:dyDescent="0.15">
      <c r="A3113" s="48">
        <v>24276</v>
      </c>
      <c r="B3113" s="48" t="s">
        <v>4572</v>
      </c>
      <c r="C3113" s="48" t="s">
        <v>4574</v>
      </c>
      <c r="D3113" s="48" t="s">
        <v>43</v>
      </c>
    </row>
    <row r="3114" spans="1:4" ht="19.5" customHeight="1" x14ac:dyDescent="0.15">
      <c r="A3114" s="48">
        <v>24277</v>
      </c>
      <c r="B3114" s="48" t="s">
        <v>4575</v>
      </c>
      <c r="C3114" s="48" t="s">
        <v>4576</v>
      </c>
      <c r="D3114" s="48" t="s">
        <v>43</v>
      </c>
    </row>
    <row r="3115" spans="1:4" ht="19.5" customHeight="1" x14ac:dyDescent="0.15">
      <c r="A3115" s="48">
        <v>24278</v>
      </c>
      <c r="B3115" s="48" t="s">
        <v>4575</v>
      </c>
      <c r="C3115" s="48" t="s">
        <v>4577</v>
      </c>
      <c r="D3115" s="48" t="s">
        <v>43</v>
      </c>
    </row>
    <row r="3116" spans="1:4" ht="19.5" customHeight="1" x14ac:dyDescent="0.15">
      <c r="A3116" s="48">
        <v>24279</v>
      </c>
      <c r="B3116" s="48" t="s">
        <v>4572</v>
      </c>
      <c r="C3116" s="48" t="s">
        <v>4578</v>
      </c>
      <c r="D3116" s="48" t="s">
        <v>43</v>
      </c>
    </row>
    <row r="3117" spans="1:4" ht="19.5" customHeight="1" x14ac:dyDescent="0.15">
      <c r="A3117" s="48">
        <v>24280</v>
      </c>
      <c r="B3117" s="48" t="s">
        <v>4572</v>
      </c>
      <c r="C3117" s="48" t="s">
        <v>4579</v>
      </c>
      <c r="D3117" s="48" t="s">
        <v>43</v>
      </c>
    </row>
    <row r="3118" spans="1:4" ht="19.5" customHeight="1" x14ac:dyDescent="0.15">
      <c r="A3118" s="48">
        <v>24281</v>
      </c>
      <c r="B3118" s="48" t="s">
        <v>4580</v>
      </c>
      <c r="C3118" s="48" t="s">
        <v>4581</v>
      </c>
      <c r="D3118" s="48" t="s">
        <v>43</v>
      </c>
    </row>
    <row r="3119" spans="1:4" ht="19.5" customHeight="1" x14ac:dyDescent="0.15">
      <c r="A3119" s="48">
        <v>24282</v>
      </c>
      <c r="B3119" s="48" t="s">
        <v>4582</v>
      </c>
      <c r="C3119" s="48" t="s">
        <v>4583</v>
      </c>
      <c r="D3119" s="48" t="s">
        <v>43</v>
      </c>
    </row>
    <row r="3120" spans="1:4" ht="19.5" customHeight="1" x14ac:dyDescent="0.15">
      <c r="A3120" s="48">
        <v>24283</v>
      </c>
      <c r="B3120" s="48" t="s">
        <v>4580</v>
      </c>
      <c r="C3120" s="48" t="s">
        <v>4584</v>
      </c>
      <c r="D3120" s="48" t="s">
        <v>43</v>
      </c>
    </row>
    <row r="3121" spans="1:4" ht="19.5" customHeight="1" x14ac:dyDescent="0.15">
      <c r="A3121" s="48">
        <v>24284</v>
      </c>
      <c r="B3121" s="48" t="s">
        <v>4585</v>
      </c>
      <c r="C3121" s="48" t="s">
        <v>4586</v>
      </c>
      <c r="D3121" s="48" t="s">
        <v>43</v>
      </c>
    </row>
    <row r="3122" spans="1:4" ht="19.5" customHeight="1" x14ac:dyDescent="0.15">
      <c r="A3122" s="48">
        <v>24285</v>
      </c>
      <c r="B3122" s="48" t="s">
        <v>4585</v>
      </c>
      <c r="C3122" s="48" t="s">
        <v>4587</v>
      </c>
      <c r="D3122" s="48" t="s">
        <v>43</v>
      </c>
    </row>
    <row r="3123" spans="1:4" ht="19.5" customHeight="1" x14ac:dyDescent="0.15">
      <c r="A3123" s="48">
        <v>24286</v>
      </c>
      <c r="B3123" s="48" t="s">
        <v>4588</v>
      </c>
      <c r="C3123" s="48" t="s">
        <v>4589</v>
      </c>
      <c r="D3123" s="48" t="s">
        <v>43</v>
      </c>
    </row>
    <row r="3124" spans="1:4" ht="19.5" customHeight="1" x14ac:dyDescent="0.15">
      <c r="A3124" s="48">
        <v>24287</v>
      </c>
      <c r="B3124" s="48" t="s">
        <v>4588</v>
      </c>
      <c r="C3124" s="48" t="s">
        <v>4590</v>
      </c>
      <c r="D3124" s="48" t="s">
        <v>43</v>
      </c>
    </row>
    <row r="3125" spans="1:4" ht="19.5" customHeight="1" x14ac:dyDescent="0.15">
      <c r="A3125" s="48">
        <v>24288</v>
      </c>
      <c r="B3125" s="48" t="s">
        <v>4588</v>
      </c>
      <c r="C3125" s="48" t="s">
        <v>4591</v>
      </c>
      <c r="D3125" s="48" t="s">
        <v>43</v>
      </c>
    </row>
    <row r="3126" spans="1:4" ht="19.5" customHeight="1" x14ac:dyDescent="0.15">
      <c r="A3126" s="48">
        <v>24289</v>
      </c>
      <c r="B3126" s="48" t="s">
        <v>4592</v>
      </c>
      <c r="C3126" s="48" t="s">
        <v>4593</v>
      </c>
      <c r="D3126" s="48" t="s">
        <v>43</v>
      </c>
    </row>
    <row r="3127" spans="1:4" ht="19.5" customHeight="1" x14ac:dyDescent="0.15">
      <c r="A3127" s="48">
        <v>24290</v>
      </c>
      <c r="B3127" s="48" t="s">
        <v>4592</v>
      </c>
      <c r="C3127" s="48" t="s">
        <v>4594</v>
      </c>
      <c r="D3127" s="48" t="s">
        <v>43</v>
      </c>
    </row>
    <row r="3128" spans="1:4" ht="19.5" customHeight="1" x14ac:dyDescent="0.15">
      <c r="A3128" s="48">
        <v>24291</v>
      </c>
      <c r="B3128" s="48" t="s">
        <v>4592</v>
      </c>
      <c r="C3128" s="48" t="s">
        <v>4595</v>
      </c>
      <c r="D3128" s="48" t="s">
        <v>43</v>
      </c>
    </row>
    <row r="3129" spans="1:4" ht="19.5" customHeight="1" x14ac:dyDescent="0.15">
      <c r="A3129" s="48">
        <v>24292</v>
      </c>
      <c r="B3129" s="48" t="s">
        <v>4592</v>
      </c>
      <c r="C3129" s="48" t="s">
        <v>4596</v>
      </c>
      <c r="D3129" s="48" t="s">
        <v>43</v>
      </c>
    </row>
    <row r="3130" spans="1:4" ht="19.5" customHeight="1" x14ac:dyDescent="0.15">
      <c r="A3130" s="48">
        <v>24293</v>
      </c>
      <c r="B3130" s="48" t="s">
        <v>4592</v>
      </c>
      <c r="C3130" s="48" t="s">
        <v>4597</v>
      </c>
      <c r="D3130" s="48" t="s">
        <v>43</v>
      </c>
    </row>
    <row r="3131" spans="1:4" ht="19.5" customHeight="1" x14ac:dyDescent="0.15">
      <c r="A3131" s="48">
        <v>24294</v>
      </c>
      <c r="B3131" s="48" t="s">
        <v>4592</v>
      </c>
      <c r="C3131" s="48" t="s">
        <v>4598</v>
      </c>
      <c r="D3131" s="48" t="s">
        <v>43</v>
      </c>
    </row>
    <row r="3132" spans="1:4" ht="19.5" customHeight="1" x14ac:dyDescent="0.15">
      <c r="A3132" s="48">
        <v>24295</v>
      </c>
      <c r="B3132" s="48" t="s">
        <v>4599</v>
      </c>
      <c r="C3132" s="48" t="s">
        <v>4600</v>
      </c>
      <c r="D3132" s="48" t="s">
        <v>43</v>
      </c>
    </row>
    <row r="3133" spans="1:4" ht="19.5" customHeight="1" x14ac:dyDescent="0.15">
      <c r="A3133" s="48">
        <v>24296</v>
      </c>
      <c r="B3133" s="48" t="s">
        <v>4599</v>
      </c>
      <c r="C3133" s="48" t="s">
        <v>4601</v>
      </c>
      <c r="D3133" s="48" t="s">
        <v>43</v>
      </c>
    </row>
    <row r="3134" spans="1:4" ht="19.5" customHeight="1" x14ac:dyDescent="0.15">
      <c r="A3134" s="48">
        <v>24297</v>
      </c>
      <c r="B3134" s="48" t="s">
        <v>4602</v>
      </c>
      <c r="C3134" s="48" t="s">
        <v>4603</v>
      </c>
      <c r="D3134" s="48" t="s">
        <v>43</v>
      </c>
    </row>
    <row r="3135" spans="1:4" ht="19.5" customHeight="1" x14ac:dyDescent="0.15">
      <c r="A3135" s="48">
        <v>24298</v>
      </c>
      <c r="B3135" s="48" t="s">
        <v>4604</v>
      </c>
      <c r="C3135" s="48" t="s">
        <v>4605</v>
      </c>
      <c r="D3135" s="48" t="s">
        <v>43</v>
      </c>
    </row>
    <row r="3136" spans="1:4" ht="19.5" customHeight="1" x14ac:dyDescent="0.15">
      <c r="A3136" s="48">
        <v>24299</v>
      </c>
      <c r="B3136" s="48" t="s">
        <v>3811</v>
      </c>
      <c r="C3136" s="48" t="s">
        <v>4606</v>
      </c>
      <c r="D3136" s="48" t="s">
        <v>40</v>
      </c>
    </row>
    <row r="3137" spans="1:4" ht="19.5" customHeight="1" x14ac:dyDescent="0.15">
      <c r="A3137" s="48">
        <v>24300</v>
      </c>
      <c r="B3137" s="48" t="s">
        <v>4527</v>
      </c>
      <c r="C3137" s="48" t="s">
        <v>4607</v>
      </c>
      <c r="D3137" s="48" t="s">
        <v>61</v>
      </c>
    </row>
    <row r="3138" spans="1:4" ht="19.5" customHeight="1" x14ac:dyDescent="0.15">
      <c r="A3138" s="48">
        <v>24301</v>
      </c>
      <c r="B3138" s="48" t="s">
        <v>4527</v>
      </c>
      <c r="C3138" s="48" t="s">
        <v>4608</v>
      </c>
      <c r="D3138" s="48" t="s">
        <v>61</v>
      </c>
    </row>
    <row r="3139" spans="1:4" ht="19.5" customHeight="1" x14ac:dyDescent="0.15">
      <c r="A3139" s="48">
        <v>24302</v>
      </c>
      <c r="B3139" s="48" t="s">
        <v>4609</v>
      </c>
      <c r="C3139" s="48" t="s">
        <v>4610</v>
      </c>
      <c r="D3139" s="48" t="s">
        <v>43</v>
      </c>
    </row>
    <row r="3140" spans="1:4" ht="19.5" customHeight="1" x14ac:dyDescent="0.15">
      <c r="A3140" s="48">
        <v>24303</v>
      </c>
      <c r="B3140" s="48" t="s">
        <v>4609</v>
      </c>
      <c r="C3140" s="48" t="s">
        <v>4611</v>
      </c>
      <c r="D3140" s="48" t="s">
        <v>43</v>
      </c>
    </row>
    <row r="3141" spans="1:4" ht="19.5" customHeight="1" x14ac:dyDescent="0.15">
      <c r="A3141" s="48">
        <v>24304</v>
      </c>
      <c r="B3141" s="48" t="s">
        <v>4612</v>
      </c>
      <c r="C3141" s="48" t="s">
        <v>4613</v>
      </c>
      <c r="D3141" s="48" t="s">
        <v>43</v>
      </c>
    </row>
    <row r="3142" spans="1:4" ht="19.5" customHeight="1" x14ac:dyDescent="0.15">
      <c r="A3142" s="48">
        <v>24305</v>
      </c>
      <c r="B3142" s="48" t="s">
        <v>4612</v>
      </c>
      <c r="C3142" s="48" t="s">
        <v>4614</v>
      </c>
      <c r="D3142" s="48" t="s">
        <v>43</v>
      </c>
    </row>
    <row r="3143" spans="1:4" ht="19.5" customHeight="1" x14ac:dyDescent="0.15">
      <c r="A3143" s="48">
        <v>24306</v>
      </c>
      <c r="B3143" s="48" t="s">
        <v>154</v>
      </c>
      <c r="C3143" s="48" t="s">
        <v>4615</v>
      </c>
      <c r="D3143" s="48" t="s">
        <v>40</v>
      </c>
    </row>
    <row r="3144" spans="1:4" ht="19.5" customHeight="1" x14ac:dyDescent="0.15">
      <c r="A3144" s="48">
        <v>24307</v>
      </c>
      <c r="B3144" s="48" t="s">
        <v>4112</v>
      </c>
      <c r="C3144" s="48" t="s">
        <v>4616</v>
      </c>
      <c r="D3144" s="48" t="s">
        <v>43</v>
      </c>
    </row>
    <row r="3145" spans="1:4" ht="19.5" customHeight="1" x14ac:dyDescent="0.15">
      <c r="A3145" s="48">
        <v>24308</v>
      </c>
      <c r="B3145" s="48" t="s">
        <v>4112</v>
      </c>
      <c r="C3145" s="48" t="s">
        <v>4617</v>
      </c>
      <c r="D3145" s="48" t="s">
        <v>43</v>
      </c>
    </row>
    <row r="3146" spans="1:4" ht="19.5" customHeight="1" x14ac:dyDescent="0.15">
      <c r="A3146" s="48">
        <v>24309</v>
      </c>
      <c r="B3146" s="48" t="s">
        <v>4015</v>
      </c>
      <c r="C3146" s="48" t="s">
        <v>4618</v>
      </c>
      <c r="D3146" s="48" t="s">
        <v>43</v>
      </c>
    </row>
    <row r="3147" spans="1:4" ht="19.5" customHeight="1" x14ac:dyDescent="0.15">
      <c r="A3147" s="48">
        <v>24310</v>
      </c>
      <c r="B3147" s="48" t="s">
        <v>4015</v>
      </c>
      <c r="C3147" s="48" t="s">
        <v>4619</v>
      </c>
      <c r="D3147" s="48" t="s">
        <v>43</v>
      </c>
    </row>
    <row r="3148" spans="1:4" ht="19.5" customHeight="1" x14ac:dyDescent="0.15">
      <c r="A3148" s="48">
        <v>24311</v>
      </c>
      <c r="B3148" s="48" t="s">
        <v>4620</v>
      </c>
      <c r="C3148" s="48" t="s">
        <v>4621</v>
      </c>
      <c r="D3148" s="48" t="s">
        <v>38</v>
      </c>
    </row>
    <row r="3149" spans="1:4" ht="19.5" customHeight="1" x14ac:dyDescent="0.15">
      <c r="A3149" s="48">
        <v>24312</v>
      </c>
      <c r="B3149" s="48" t="s">
        <v>3537</v>
      </c>
      <c r="C3149" s="48" t="s">
        <v>4622</v>
      </c>
      <c r="D3149" s="48" t="s">
        <v>40</v>
      </c>
    </row>
    <row r="3150" spans="1:4" ht="19.5" customHeight="1" x14ac:dyDescent="0.15">
      <c r="A3150" s="48">
        <v>24313</v>
      </c>
      <c r="B3150" s="48" t="s">
        <v>4623</v>
      </c>
      <c r="C3150" s="48" t="s">
        <v>4624</v>
      </c>
      <c r="D3150" s="48" t="s">
        <v>43</v>
      </c>
    </row>
    <row r="3151" spans="1:4" ht="19.5" customHeight="1" x14ac:dyDescent="0.15">
      <c r="A3151" s="48">
        <v>24314</v>
      </c>
      <c r="B3151" s="48" t="s">
        <v>4625</v>
      </c>
      <c r="C3151" s="48" t="s">
        <v>4626</v>
      </c>
      <c r="D3151" s="48" t="s">
        <v>40</v>
      </c>
    </row>
    <row r="3152" spans="1:4" ht="19.5" customHeight="1" x14ac:dyDescent="0.15">
      <c r="A3152" s="48">
        <v>24315</v>
      </c>
      <c r="B3152" s="48" t="s">
        <v>4625</v>
      </c>
      <c r="C3152" s="48" t="s">
        <v>4627</v>
      </c>
      <c r="D3152" s="48" t="s">
        <v>40</v>
      </c>
    </row>
    <row r="3153" spans="1:4" ht="19.5" customHeight="1" x14ac:dyDescent="0.15">
      <c r="A3153" s="48">
        <v>24316</v>
      </c>
      <c r="B3153" s="48" t="s">
        <v>4628</v>
      </c>
      <c r="C3153" s="48" t="s">
        <v>4629</v>
      </c>
      <c r="D3153" s="48" t="s">
        <v>61</v>
      </c>
    </row>
    <row r="3154" spans="1:4" ht="19.5" customHeight="1" x14ac:dyDescent="0.15">
      <c r="A3154" s="48">
        <v>24317</v>
      </c>
      <c r="B3154" s="48" t="s">
        <v>4630</v>
      </c>
      <c r="C3154" s="48" t="s">
        <v>4631</v>
      </c>
      <c r="D3154" s="48" t="s">
        <v>38</v>
      </c>
    </row>
    <row r="3155" spans="1:4" ht="19.5" customHeight="1" x14ac:dyDescent="0.15">
      <c r="A3155" s="48">
        <v>24318</v>
      </c>
      <c r="B3155" s="48" t="s">
        <v>4630</v>
      </c>
      <c r="C3155" s="48" t="s">
        <v>4632</v>
      </c>
      <c r="D3155" s="48" t="s">
        <v>38</v>
      </c>
    </row>
    <row r="3156" spans="1:4" ht="19.5" customHeight="1" x14ac:dyDescent="0.15">
      <c r="A3156" s="48">
        <v>24319</v>
      </c>
      <c r="B3156" s="48" t="s">
        <v>4633</v>
      </c>
      <c r="C3156" s="48" t="s">
        <v>4634</v>
      </c>
      <c r="D3156" s="48" t="s">
        <v>61</v>
      </c>
    </row>
    <row r="3157" spans="1:4" ht="19.5" customHeight="1" x14ac:dyDescent="0.15">
      <c r="A3157" s="48">
        <v>24320</v>
      </c>
      <c r="B3157" s="48" t="s">
        <v>4635</v>
      </c>
      <c r="C3157" s="48" t="s">
        <v>4636</v>
      </c>
      <c r="D3157" s="48" t="s">
        <v>43</v>
      </c>
    </row>
    <row r="3158" spans="1:4" ht="19.5" customHeight="1" x14ac:dyDescent="0.15">
      <c r="A3158" s="48">
        <v>24321</v>
      </c>
      <c r="B3158" s="48" t="s">
        <v>4635</v>
      </c>
      <c r="C3158" s="48" t="s">
        <v>4637</v>
      </c>
      <c r="D3158" s="48" t="s">
        <v>43</v>
      </c>
    </row>
    <row r="3159" spans="1:4" ht="19.5" customHeight="1" x14ac:dyDescent="0.15">
      <c r="A3159" s="48">
        <v>24322</v>
      </c>
      <c r="B3159" s="48" t="s">
        <v>4635</v>
      </c>
      <c r="C3159" s="48" t="s">
        <v>4638</v>
      </c>
      <c r="D3159" s="48" t="s">
        <v>43</v>
      </c>
    </row>
    <row r="3160" spans="1:4" ht="19.5" customHeight="1" x14ac:dyDescent="0.15">
      <c r="A3160" s="48">
        <v>24323</v>
      </c>
      <c r="B3160" s="48" t="s">
        <v>4639</v>
      </c>
      <c r="C3160" s="48" t="s">
        <v>4640</v>
      </c>
      <c r="D3160" s="48" t="s">
        <v>43</v>
      </c>
    </row>
    <row r="3161" spans="1:4" ht="19.5" customHeight="1" x14ac:dyDescent="0.15">
      <c r="A3161" s="48">
        <v>24324</v>
      </c>
      <c r="B3161" s="48" t="s">
        <v>4639</v>
      </c>
      <c r="C3161" s="48" t="s">
        <v>4641</v>
      </c>
      <c r="D3161" s="48" t="s">
        <v>43</v>
      </c>
    </row>
    <row r="3162" spans="1:4" ht="19.5" customHeight="1" x14ac:dyDescent="0.15">
      <c r="A3162" s="48">
        <v>24325</v>
      </c>
      <c r="B3162" s="48" t="s">
        <v>4639</v>
      </c>
      <c r="C3162" s="48" t="s">
        <v>4642</v>
      </c>
      <c r="D3162" s="48" t="s">
        <v>43</v>
      </c>
    </row>
    <row r="3163" spans="1:4" ht="19.5" customHeight="1" x14ac:dyDescent="0.15">
      <c r="A3163" s="48">
        <v>24326</v>
      </c>
      <c r="B3163" s="48" t="s">
        <v>4643</v>
      </c>
      <c r="C3163" s="48" t="s">
        <v>4644</v>
      </c>
      <c r="D3163" s="48" t="s">
        <v>43</v>
      </c>
    </row>
    <row r="3164" spans="1:4" ht="19.5" customHeight="1" x14ac:dyDescent="0.15">
      <c r="A3164" s="48">
        <v>24327</v>
      </c>
      <c r="B3164" s="48" t="s">
        <v>4645</v>
      </c>
      <c r="C3164" s="48" t="s">
        <v>4646</v>
      </c>
      <c r="D3164" s="48" t="s">
        <v>43</v>
      </c>
    </row>
    <row r="3165" spans="1:4" ht="19.5" customHeight="1" x14ac:dyDescent="0.15">
      <c r="A3165" s="48">
        <v>24328</v>
      </c>
      <c r="B3165" s="48" t="s">
        <v>4647</v>
      </c>
      <c r="C3165" s="48" t="s">
        <v>4648</v>
      </c>
      <c r="D3165" s="48" t="s">
        <v>38</v>
      </c>
    </row>
    <row r="3166" spans="1:4" ht="19.5" customHeight="1" x14ac:dyDescent="0.15">
      <c r="A3166" s="48">
        <v>24329</v>
      </c>
      <c r="B3166" s="48" t="s">
        <v>4630</v>
      </c>
      <c r="C3166" s="48" t="s">
        <v>4649</v>
      </c>
      <c r="D3166" s="48" t="s">
        <v>38</v>
      </c>
    </row>
    <row r="3167" spans="1:4" ht="19.5" customHeight="1" x14ac:dyDescent="0.15">
      <c r="A3167" s="48">
        <v>24330</v>
      </c>
      <c r="B3167" s="48" t="s">
        <v>4650</v>
      </c>
      <c r="C3167" s="48" t="s">
        <v>4651</v>
      </c>
      <c r="D3167" s="48" t="s">
        <v>43</v>
      </c>
    </row>
    <row r="3168" spans="1:4" ht="19.5" customHeight="1" x14ac:dyDescent="0.15">
      <c r="A3168" s="48">
        <v>24331</v>
      </c>
      <c r="B3168" s="48" t="s">
        <v>4650</v>
      </c>
      <c r="C3168" s="48" t="s">
        <v>4652</v>
      </c>
      <c r="D3168" s="48" t="s">
        <v>43</v>
      </c>
    </row>
    <row r="3169" spans="1:4" ht="19.5" customHeight="1" x14ac:dyDescent="0.15">
      <c r="A3169" s="48">
        <v>24332</v>
      </c>
      <c r="B3169" s="48" t="s">
        <v>4653</v>
      </c>
      <c r="C3169" s="48" t="s">
        <v>4654</v>
      </c>
      <c r="D3169" s="48" t="s">
        <v>43</v>
      </c>
    </row>
    <row r="3170" spans="1:4" ht="19.5" customHeight="1" x14ac:dyDescent="0.15">
      <c r="A3170" s="48">
        <v>24333</v>
      </c>
      <c r="B3170" s="48" t="s">
        <v>3012</v>
      </c>
      <c r="C3170" s="48" t="s">
        <v>4655</v>
      </c>
      <c r="D3170" s="48" t="s">
        <v>54</v>
      </c>
    </row>
    <row r="3171" spans="1:4" ht="19.5" customHeight="1" x14ac:dyDescent="0.15">
      <c r="A3171" s="48">
        <v>24334</v>
      </c>
      <c r="B3171" s="48" t="s">
        <v>3012</v>
      </c>
      <c r="C3171" s="48" t="s">
        <v>4656</v>
      </c>
      <c r="D3171" s="48" t="s">
        <v>54</v>
      </c>
    </row>
    <row r="3172" spans="1:4" ht="19.5" customHeight="1" x14ac:dyDescent="0.15">
      <c r="A3172" s="48">
        <v>24335</v>
      </c>
      <c r="B3172" s="48" t="s">
        <v>4657</v>
      </c>
      <c r="C3172" s="48" t="s">
        <v>4658</v>
      </c>
      <c r="D3172" s="48" t="s">
        <v>43</v>
      </c>
    </row>
    <row r="3173" spans="1:4" ht="19.5" customHeight="1" x14ac:dyDescent="0.15">
      <c r="A3173" s="48">
        <v>24336</v>
      </c>
      <c r="B3173" s="48" t="s">
        <v>4659</v>
      </c>
      <c r="C3173" s="48" t="s">
        <v>4660</v>
      </c>
      <c r="D3173" s="48" t="s">
        <v>43</v>
      </c>
    </row>
    <row r="3174" spans="1:4" ht="19.5" customHeight="1" x14ac:dyDescent="0.15">
      <c r="A3174" s="48">
        <v>24337</v>
      </c>
      <c r="B3174" s="48" t="s">
        <v>4659</v>
      </c>
      <c r="C3174" s="48" t="s">
        <v>4661</v>
      </c>
      <c r="D3174" s="48" t="s">
        <v>43</v>
      </c>
    </row>
    <row r="3175" spans="1:4" ht="19.5" customHeight="1" x14ac:dyDescent="0.15">
      <c r="A3175" s="48">
        <v>24338</v>
      </c>
      <c r="B3175" s="48" t="s">
        <v>1869</v>
      </c>
      <c r="C3175" s="48" t="s">
        <v>4662</v>
      </c>
      <c r="D3175" s="48" t="s">
        <v>43</v>
      </c>
    </row>
    <row r="3176" spans="1:4" ht="19.5" customHeight="1" x14ac:dyDescent="0.15">
      <c r="A3176" s="48">
        <v>24339</v>
      </c>
      <c r="B3176" s="48" t="s">
        <v>1869</v>
      </c>
      <c r="C3176" s="48" t="s">
        <v>4663</v>
      </c>
      <c r="D3176" s="48" t="s">
        <v>43</v>
      </c>
    </row>
    <row r="3177" spans="1:4" ht="19.5" customHeight="1" x14ac:dyDescent="0.15">
      <c r="A3177" s="48">
        <v>24340</v>
      </c>
      <c r="B3177" s="48" t="s">
        <v>4266</v>
      </c>
      <c r="C3177" s="48" t="s">
        <v>4664</v>
      </c>
      <c r="D3177" s="48" t="s">
        <v>43</v>
      </c>
    </row>
    <row r="3178" spans="1:4" ht="19.5" customHeight="1" x14ac:dyDescent="0.15">
      <c r="A3178" s="48">
        <v>24341</v>
      </c>
      <c r="B3178" s="48" t="s">
        <v>1574</v>
      </c>
      <c r="C3178" s="48" t="s">
        <v>4665</v>
      </c>
      <c r="D3178" s="48" t="s">
        <v>43</v>
      </c>
    </row>
    <row r="3179" spans="1:4" ht="19.5" customHeight="1" x14ac:dyDescent="0.15">
      <c r="A3179" s="48">
        <v>24342</v>
      </c>
      <c r="B3179" s="48" t="s">
        <v>4008</v>
      </c>
      <c r="C3179" s="48" t="s">
        <v>4666</v>
      </c>
      <c r="D3179" s="48" t="s">
        <v>43</v>
      </c>
    </row>
    <row r="3180" spans="1:4" ht="19.5" customHeight="1" x14ac:dyDescent="0.15">
      <c r="A3180" s="48">
        <v>24343</v>
      </c>
      <c r="B3180" s="48" t="s">
        <v>4004</v>
      </c>
      <c r="C3180" s="48" t="s">
        <v>4667</v>
      </c>
      <c r="D3180" s="48" t="s">
        <v>43</v>
      </c>
    </row>
    <row r="3181" spans="1:4" ht="19.5" customHeight="1" x14ac:dyDescent="0.15">
      <c r="A3181" s="48">
        <v>24344</v>
      </c>
      <c r="B3181" s="48" t="s">
        <v>4668</v>
      </c>
      <c r="C3181" s="48" t="s">
        <v>4669</v>
      </c>
      <c r="D3181" s="48" t="s">
        <v>38</v>
      </c>
    </row>
    <row r="3182" spans="1:4" ht="19.5" customHeight="1" x14ac:dyDescent="0.15">
      <c r="A3182" s="48">
        <v>24345</v>
      </c>
      <c r="B3182" s="48" t="s">
        <v>53</v>
      </c>
      <c r="C3182" s="48" t="s">
        <v>4670</v>
      </c>
      <c r="D3182" s="48" t="s">
        <v>40</v>
      </c>
    </row>
    <row r="3183" spans="1:4" ht="19.5" customHeight="1" x14ac:dyDescent="0.15">
      <c r="A3183" s="48">
        <v>24347</v>
      </c>
      <c r="B3183" s="48" t="s">
        <v>4672</v>
      </c>
      <c r="C3183" s="48" t="s">
        <v>4673</v>
      </c>
      <c r="D3183" s="48" t="s">
        <v>61</v>
      </c>
    </row>
    <row r="3184" spans="1:4" ht="19.5" customHeight="1" x14ac:dyDescent="0.15">
      <c r="A3184" s="48">
        <v>24348</v>
      </c>
      <c r="B3184" s="48" t="s">
        <v>4674</v>
      </c>
      <c r="C3184" s="48" t="s">
        <v>4675</v>
      </c>
      <c r="D3184" s="48" t="s">
        <v>61</v>
      </c>
    </row>
    <row r="3185" spans="1:4" ht="19.5" customHeight="1" x14ac:dyDescent="0.15">
      <c r="A3185" s="48">
        <v>24349</v>
      </c>
      <c r="B3185" s="48" t="s">
        <v>4674</v>
      </c>
      <c r="C3185" s="48" t="s">
        <v>4676</v>
      </c>
      <c r="D3185" s="48" t="s">
        <v>61</v>
      </c>
    </row>
    <row r="3186" spans="1:4" ht="19.5" customHeight="1" x14ac:dyDescent="0.15">
      <c r="A3186" s="48">
        <v>24350</v>
      </c>
      <c r="B3186" s="48" t="s">
        <v>4561</v>
      </c>
      <c r="C3186" s="48" t="s">
        <v>4677</v>
      </c>
      <c r="D3186" s="48" t="s">
        <v>40</v>
      </c>
    </row>
    <row r="3187" spans="1:4" ht="19.5" customHeight="1" x14ac:dyDescent="0.15">
      <c r="A3187" s="48">
        <v>24351</v>
      </c>
      <c r="B3187" s="48" t="s">
        <v>4678</v>
      </c>
      <c r="C3187" s="48" t="s">
        <v>4679</v>
      </c>
      <c r="D3187" s="48" t="s">
        <v>43</v>
      </c>
    </row>
    <row r="3188" spans="1:4" ht="19.5" customHeight="1" x14ac:dyDescent="0.15">
      <c r="A3188" s="48">
        <v>24352</v>
      </c>
      <c r="B3188" s="48" t="s">
        <v>4678</v>
      </c>
      <c r="C3188" s="48" t="s">
        <v>4680</v>
      </c>
      <c r="D3188" s="48" t="s">
        <v>43</v>
      </c>
    </row>
    <row r="3189" spans="1:4" ht="19.5" customHeight="1" x14ac:dyDescent="0.15">
      <c r="A3189" s="48">
        <v>24353</v>
      </c>
      <c r="B3189" s="48" t="s">
        <v>4678</v>
      </c>
      <c r="C3189" s="48" t="s">
        <v>4681</v>
      </c>
      <c r="D3189" s="48" t="s">
        <v>43</v>
      </c>
    </row>
    <row r="3190" spans="1:4" ht="19.5" customHeight="1" x14ac:dyDescent="0.15">
      <c r="A3190" s="48">
        <v>24354</v>
      </c>
      <c r="B3190" s="48" t="s">
        <v>4678</v>
      </c>
      <c r="C3190" s="48" t="s">
        <v>4682</v>
      </c>
      <c r="D3190" s="48" t="s">
        <v>43</v>
      </c>
    </row>
    <row r="3191" spans="1:4" ht="19.5" customHeight="1" x14ac:dyDescent="0.15">
      <c r="A3191" s="48">
        <v>24355</v>
      </c>
      <c r="B3191" s="48" t="s">
        <v>3486</v>
      </c>
      <c r="C3191" s="48" t="s">
        <v>4683</v>
      </c>
      <c r="D3191" s="48" t="s">
        <v>43</v>
      </c>
    </row>
    <row r="3192" spans="1:4" ht="19.5" customHeight="1" x14ac:dyDescent="0.15">
      <c r="A3192" s="48">
        <v>24356</v>
      </c>
      <c r="B3192" s="48" t="s">
        <v>4517</v>
      </c>
      <c r="C3192" s="48" t="s">
        <v>4684</v>
      </c>
      <c r="D3192" s="48" t="s">
        <v>61</v>
      </c>
    </row>
    <row r="3193" spans="1:4" ht="19.5" customHeight="1" x14ac:dyDescent="0.15">
      <c r="A3193" s="48">
        <v>24357</v>
      </c>
      <c r="B3193" s="48" t="s">
        <v>4030</v>
      </c>
      <c r="C3193" s="48" t="s">
        <v>4685</v>
      </c>
      <c r="D3193" s="48" t="s">
        <v>43</v>
      </c>
    </row>
    <row r="3194" spans="1:4" ht="19.5" customHeight="1" x14ac:dyDescent="0.15">
      <c r="A3194" s="48">
        <v>24358</v>
      </c>
      <c r="B3194" s="48" t="s">
        <v>505</v>
      </c>
      <c r="C3194" s="48" t="s">
        <v>4686</v>
      </c>
      <c r="D3194" s="48" t="s">
        <v>43</v>
      </c>
    </row>
    <row r="3195" spans="1:4" ht="19.5" customHeight="1" x14ac:dyDescent="0.15">
      <c r="A3195" s="48">
        <v>24359</v>
      </c>
      <c r="B3195" s="48" t="s">
        <v>1869</v>
      </c>
      <c r="C3195" s="48" t="s">
        <v>4687</v>
      </c>
      <c r="D3195" s="48" t="s">
        <v>43</v>
      </c>
    </row>
    <row r="3196" spans="1:4" ht="19.5" customHeight="1" x14ac:dyDescent="0.15">
      <c r="A3196" s="48">
        <v>24360</v>
      </c>
      <c r="B3196" s="48" t="s">
        <v>669</v>
      </c>
      <c r="C3196" s="48" t="s">
        <v>4688</v>
      </c>
      <c r="D3196" s="48" t="s">
        <v>38</v>
      </c>
    </row>
    <row r="3197" spans="1:4" ht="19.5" customHeight="1" x14ac:dyDescent="0.15">
      <c r="A3197" s="48">
        <v>24361</v>
      </c>
      <c r="B3197" s="48" t="s">
        <v>3610</v>
      </c>
      <c r="C3197" s="48" t="s">
        <v>4689</v>
      </c>
      <c r="D3197" s="48" t="s">
        <v>43</v>
      </c>
    </row>
    <row r="3198" spans="1:4" ht="19.5" customHeight="1" x14ac:dyDescent="0.15">
      <c r="A3198" s="48">
        <v>24362</v>
      </c>
      <c r="B3198" s="48" t="s">
        <v>3371</v>
      </c>
      <c r="C3198" s="48" t="s">
        <v>4690</v>
      </c>
      <c r="D3198" s="48" t="s">
        <v>43</v>
      </c>
    </row>
    <row r="3199" spans="1:4" ht="19.5" customHeight="1" x14ac:dyDescent="0.15">
      <c r="A3199" s="48">
        <v>24363</v>
      </c>
      <c r="B3199" s="48" t="s">
        <v>3490</v>
      </c>
      <c r="C3199" s="48" t="s">
        <v>4691</v>
      </c>
      <c r="D3199" s="48" t="s">
        <v>43</v>
      </c>
    </row>
    <row r="3200" spans="1:4" ht="19.5" customHeight="1" x14ac:dyDescent="0.15">
      <c r="A3200" s="48">
        <v>24364</v>
      </c>
      <c r="B3200" s="48" t="s">
        <v>3486</v>
      </c>
      <c r="C3200" s="48" t="s">
        <v>4692</v>
      </c>
      <c r="D3200" s="48" t="s">
        <v>43</v>
      </c>
    </row>
    <row r="3201" spans="1:4" ht="19.5" customHeight="1" x14ac:dyDescent="0.15">
      <c r="A3201" s="48">
        <v>24365</v>
      </c>
      <c r="B3201" s="48" t="s">
        <v>3558</v>
      </c>
      <c r="C3201" s="48" t="s">
        <v>4693</v>
      </c>
      <c r="D3201" s="48" t="s">
        <v>38</v>
      </c>
    </row>
    <row r="3202" spans="1:4" ht="19.5" customHeight="1" x14ac:dyDescent="0.15">
      <c r="A3202" s="48">
        <v>24366</v>
      </c>
      <c r="B3202" s="48" t="s">
        <v>4525</v>
      </c>
      <c r="C3202" s="48" t="s">
        <v>4694</v>
      </c>
      <c r="D3202" s="48" t="s">
        <v>38</v>
      </c>
    </row>
    <row r="3203" spans="1:4" ht="19.5" customHeight="1" x14ac:dyDescent="0.15">
      <c r="A3203" s="48">
        <v>24367</v>
      </c>
      <c r="B3203" s="48" t="s">
        <v>4527</v>
      </c>
      <c r="C3203" s="48" t="s">
        <v>4695</v>
      </c>
      <c r="D3203" s="48" t="s">
        <v>61</v>
      </c>
    </row>
    <row r="3204" spans="1:4" ht="19.5" customHeight="1" x14ac:dyDescent="0.15">
      <c r="A3204" s="48">
        <v>24368</v>
      </c>
      <c r="B3204" s="48" t="s">
        <v>4696</v>
      </c>
      <c r="C3204" s="48" t="s">
        <v>4697</v>
      </c>
      <c r="D3204" s="48" t="s">
        <v>40</v>
      </c>
    </row>
    <row r="3205" spans="1:4" ht="19.5" customHeight="1" x14ac:dyDescent="0.15">
      <c r="A3205" s="48">
        <v>24369</v>
      </c>
      <c r="B3205" s="48" t="s">
        <v>4698</v>
      </c>
      <c r="C3205" s="48" t="s">
        <v>4699</v>
      </c>
      <c r="D3205" s="48" t="s">
        <v>43</v>
      </c>
    </row>
    <row r="3206" spans="1:4" ht="19.5" customHeight="1" x14ac:dyDescent="0.15">
      <c r="A3206" s="48">
        <v>24370</v>
      </c>
      <c r="B3206" s="48" t="s">
        <v>4700</v>
      </c>
      <c r="C3206" s="48" t="s">
        <v>4701</v>
      </c>
      <c r="D3206" s="48" t="s">
        <v>61</v>
      </c>
    </row>
    <row r="3207" spans="1:4" ht="19.5" customHeight="1" x14ac:dyDescent="0.15">
      <c r="A3207" s="48">
        <v>24371</v>
      </c>
      <c r="B3207" s="48" t="s">
        <v>4702</v>
      </c>
      <c r="C3207" s="48" t="s">
        <v>4703</v>
      </c>
      <c r="D3207" s="48" t="s">
        <v>61</v>
      </c>
    </row>
    <row r="3208" spans="1:4" ht="19.5" customHeight="1" x14ac:dyDescent="0.15">
      <c r="A3208" s="48">
        <v>24372</v>
      </c>
      <c r="B3208" s="48" t="s">
        <v>4704</v>
      </c>
      <c r="C3208" s="48" t="s">
        <v>4705</v>
      </c>
      <c r="D3208" s="48" t="s">
        <v>61</v>
      </c>
    </row>
    <row r="3209" spans="1:4" ht="19.5" customHeight="1" x14ac:dyDescent="0.15">
      <c r="A3209" s="48">
        <v>24373</v>
      </c>
      <c r="B3209" s="48" t="s">
        <v>4431</v>
      </c>
      <c r="C3209" s="48" t="s">
        <v>4706</v>
      </c>
      <c r="D3209" s="48" t="s">
        <v>43</v>
      </c>
    </row>
    <row r="3210" spans="1:4" ht="19.5" customHeight="1" x14ac:dyDescent="0.15">
      <c r="A3210" s="48">
        <v>24374</v>
      </c>
      <c r="B3210" s="48" t="s">
        <v>4431</v>
      </c>
      <c r="C3210" s="48" t="s">
        <v>4707</v>
      </c>
      <c r="D3210" s="48" t="s">
        <v>43</v>
      </c>
    </row>
    <row r="3211" spans="1:4" ht="19.5" customHeight="1" x14ac:dyDescent="0.15">
      <c r="A3211" s="48">
        <v>24375</v>
      </c>
      <c r="B3211" s="48" t="s">
        <v>4434</v>
      </c>
      <c r="C3211" s="48" t="s">
        <v>4708</v>
      </c>
      <c r="D3211" s="48" t="s">
        <v>43</v>
      </c>
    </row>
    <row r="3212" spans="1:4" ht="19.5" customHeight="1" x14ac:dyDescent="0.15">
      <c r="A3212" s="48">
        <v>24376</v>
      </c>
      <c r="B3212" s="48" t="s">
        <v>2076</v>
      </c>
      <c r="C3212" s="48" t="s">
        <v>4709</v>
      </c>
      <c r="D3212" s="48" t="s">
        <v>43</v>
      </c>
    </row>
    <row r="3213" spans="1:4" ht="19.5" customHeight="1" x14ac:dyDescent="0.15">
      <c r="A3213" s="48">
        <v>24377</v>
      </c>
      <c r="B3213" s="48" t="s">
        <v>1984</v>
      </c>
      <c r="C3213" s="48" t="s">
        <v>4710</v>
      </c>
      <c r="D3213" s="48" t="s">
        <v>43</v>
      </c>
    </row>
    <row r="3214" spans="1:4" ht="19.5" customHeight="1" x14ac:dyDescent="0.15">
      <c r="A3214" s="48">
        <v>24378</v>
      </c>
      <c r="B3214" s="48" t="s">
        <v>1984</v>
      </c>
      <c r="C3214" s="48" t="s">
        <v>4711</v>
      </c>
      <c r="D3214" s="48" t="s">
        <v>43</v>
      </c>
    </row>
    <row r="3215" spans="1:4" ht="19.5" customHeight="1" x14ac:dyDescent="0.15">
      <c r="A3215" s="48">
        <v>24379</v>
      </c>
      <c r="B3215" s="48" t="s">
        <v>1671</v>
      </c>
      <c r="C3215" s="48" t="s">
        <v>4712</v>
      </c>
      <c r="D3215" s="48" t="s">
        <v>43</v>
      </c>
    </row>
    <row r="3216" spans="1:4" ht="19.5" customHeight="1" x14ac:dyDescent="0.15">
      <c r="A3216" s="48">
        <v>24380</v>
      </c>
      <c r="B3216" s="48" t="s">
        <v>4713</v>
      </c>
      <c r="C3216" s="48" t="s">
        <v>4714</v>
      </c>
      <c r="D3216" s="48" t="s">
        <v>43</v>
      </c>
    </row>
    <row r="3217" spans="1:4" ht="19.5" customHeight="1" x14ac:dyDescent="0.15">
      <c r="A3217" s="48">
        <v>24382</v>
      </c>
      <c r="B3217" s="48" t="s">
        <v>4715</v>
      </c>
      <c r="C3217" s="48" t="s">
        <v>4716</v>
      </c>
      <c r="D3217" s="48" t="s">
        <v>43</v>
      </c>
    </row>
    <row r="3218" spans="1:4" ht="19.5" customHeight="1" x14ac:dyDescent="0.15">
      <c r="A3218" s="48">
        <v>24383</v>
      </c>
      <c r="B3218" s="48" t="s">
        <v>4717</v>
      </c>
      <c r="C3218" s="48" t="s">
        <v>4718</v>
      </c>
      <c r="D3218" s="48" t="s">
        <v>43</v>
      </c>
    </row>
    <row r="3219" spans="1:4" ht="19.5" customHeight="1" x14ac:dyDescent="0.15">
      <c r="A3219" s="48">
        <v>24384</v>
      </c>
      <c r="B3219" s="48" t="s">
        <v>4719</v>
      </c>
      <c r="C3219" s="48" t="s">
        <v>4720</v>
      </c>
      <c r="D3219" s="48" t="s">
        <v>43</v>
      </c>
    </row>
    <row r="3220" spans="1:4" ht="19.5" customHeight="1" x14ac:dyDescent="0.15">
      <c r="A3220" s="48">
        <v>24385</v>
      </c>
      <c r="B3220" s="48" t="s">
        <v>4721</v>
      </c>
      <c r="C3220" s="48" t="s">
        <v>4722</v>
      </c>
      <c r="D3220" s="48" t="s">
        <v>43</v>
      </c>
    </row>
    <row r="3221" spans="1:4" ht="19.5" customHeight="1" x14ac:dyDescent="0.15">
      <c r="A3221" s="48">
        <v>24386</v>
      </c>
      <c r="B3221" s="48" t="s">
        <v>4723</v>
      </c>
      <c r="C3221" s="48" t="s">
        <v>4724</v>
      </c>
      <c r="D3221" s="48" t="s">
        <v>43</v>
      </c>
    </row>
    <row r="3222" spans="1:4" ht="19.5" customHeight="1" x14ac:dyDescent="0.15">
      <c r="A3222" s="48">
        <v>24387</v>
      </c>
      <c r="B3222" s="48" t="s">
        <v>4725</v>
      </c>
      <c r="C3222" s="48" t="s">
        <v>4726</v>
      </c>
      <c r="D3222" s="48" t="s">
        <v>43</v>
      </c>
    </row>
    <row r="3223" spans="1:4" ht="19.5" customHeight="1" x14ac:dyDescent="0.15">
      <c r="A3223" s="48">
        <v>24388</v>
      </c>
      <c r="B3223" s="48" t="s">
        <v>4725</v>
      </c>
      <c r="C3223" s="48" t="s">
        <v>4727</v>
      </c>
      <c r="D3223" s="48" t="s">
        <v>43</v>
      </c>
    </row>
    <row r="3224" spans="1:4" ht="19.5" customHeight="1" x14ac:dyDescent="0.15">
      <c r="A3224" s="48">
        <v>24389</v>
      </c>
      <c r="B3224" s="48" t="s">
        <v>4728</v>
      </c>
      <c r="C3224" s="48" t="s">
        <v>4729</v>
      </c>
      <c r="D3224" s="48" t="s">
        <v>43</v>
      </c>
    </row>
    <row r="3225" spans="1:4" ht="19.5" customHeight="1" x14ac:dyDescent="0.15">
      <c r="A3225" s="48">
        <v>24390</v>
      </c>
      <c r="B3225" s="48" t="s">
        <v>4730</v>
      </c>
      <c r="C3225" s="48" t="s">
        <v>4731</v>
      </c>
      <c r="D3225" s="48" t="s">
        <v>40</v>
      </c>
    </row>
    <row r="3226" spans="1:4" ht="19.5" customHeight="1" x14ac:dyDescent="0.15">
      <c r="A3226" s="48">
        <v>24391</v>
      </c>
      <c r="B3226" s="48" t="s">
        <v>4529</v>
      </c>
      <c r="C3226" s="48" t="s">
        <v>4732</v>
      </c>
      <c r="D3226" s="48" t="s">
        <v>38</v>
      </c>
    </row>
    <row r="3227" spans="1:4" ht="19.5" customHeight="1" x14ac:dyDescent="0.15">
      <c r="A3227" s="48">
        <v>24392</v>
      </c>
      <c r="B3227" s="48" t="s">
        <v>4037</v>
      </c>
      <c r="C3227" s="48" t="s">
        <v>4733</v>
      </c>
      <c r="D3227" s="48" t="s">
        <v>43</v>
      </c>
    </row>
    <row r="3228" spans="1:4" ht="19.5" customHeight="1" x14ac:dyDescent="0.15">
      <c r="A3228" s="48">
        <v>24393</v>
      </c>
      <c r="B3228" s="48" t="s">
        <v>3304</v>
      </c>
      <c r="C3228" s="48" t="s">
        <v>4734</v>
      </c>
      <c r="D3228" s="48" t="s">
        <v>43</v>
      </c>
    </row>
    <row r="3229" spans="1:4" ht="19.5" customHeight="1" x14ac:dyDescent="0.15">
      <c r="A3229" s="48">
        <v>24394</v>
      </c>
      <c r="B3229" s="48" t="s">
        <v>4735</v>
      </c>
      <c r="C3229" s="48" t="s">
        <v>4736</v>
      </c>
      <c r="D3229" s="48" t="s">
        <v>40</v>
      </c>
    </row>
    <row r="3230" spans="1:4" ht="19.5" customHeight="1" x14ac:dyDescent="0.15">
      <c r="A3230" s="48">
        <v>24395</v>
      </c>
      <c r="B3230" s="48" t="s">
        <v>691</v>
      </c>
      <c r="C3230" s="48" t="s">
        <v>4737</v>
      </c>
      <c r="D3230" s="48" t="s">
        <v>43</v>
      </c>
    </row>
    <row r="3231" spans="1:4" ht="19.5" customHeight="1" x14ac:dyDescent="0.15">
      <c r="A3231" s="48">
        <v>24396</v>
      </c>
      <c r="B3231" s="48" t="s">
        <v>4738</v>
      </c>
      <c r="C3231" s="48" t="s">
        <v>4739</v>
      </c>
      <c r="D3231" s="48" t="s">
        <v>43</v>
      </c>
    </row>
    <row r="3232" spans="1:4" ht="19.5" customHeight="1" x14ac:dyDescent="0.15">
      <c r="A3232" s="48">
        <v>24397</v>
      </c>
      <c r="B3232" s="48" t="s">
        <v>4740</v>
      </c>
      <c r="C3232" s="48" t="s">
        <v>4741</v>
      </c>
      <c r="D3232" s="48" t="s">
        <v>40</v>
      </c>
    </row>
    <row r="3233" spans="1:4" ht="19.5" customHeight="1" x14ac:dyDescent="0.15">
      <c r="A3233" s="48">
        <v>24398</v>
      </c>
      <c r="B3233" s="48" t="s">
        <v>3670</v>
      </c>
      <c r="C3233" s="48" t="s">
        <v>4742</v>
      </c>
      <c r="D3233" s="48" t="s">
        <v>43</v>
      </c>
    </row>
    <row r="3234" spans="1:4" ht="19.5" customHeight="1" x14ac:dyDescent="0.15">
      <c r="A3234" s="48">
        <v>24399</v>
      </c>
      <c r="B3234" s="48" t="s">
        <v>3670</v>
      </c>
      <c r="C3234" s="48" t="s">
        <v>4743</v>
      </c>
      <c r="D3234" s="48" t="s">
        <v>43</v>
      </c>
    </row>
    <row r="3235" spans="1:4" ht="19.5" customHeight="1" x14ac:dyDescent="0.15">
      <c r="A3235" s="48">
        <v>24400</v>
      </c>
      <c r="B3235" s="48" t="s">
        <v>2580</v>
      </c>
      <c r="C3235" s="48" t="s">
        <v>4744</v>
      </c>
      <c r="D3235" s="48" t="s">
        <v>40</v>
      </c>
    </row>
    <row r="3236" spans="1:4" ht="19.5" customHeight="1" x14ac:dyDescent="0.15">
      <c r="A3236" s="48">
        <v>24401</v>
      </c>
      <c r="B3236" s="48" t="s">
        <v>226</v>
      </c>
      <c r="C3236" s="48" t="s">
        <v>4745</v>
      </c>
      <c r="D3236" s="48" t="s">
        <v>54</v>
      </c>
    </row>
    <row r="3237" spans="1:4" ht="19.5" customHeight="1" x14ac:dyDescent="0.15">
      <c r="A3237" s="48">
        <v>24402</v>
      </c>
      <c r="B3237" s="48" t="s">
        <v>4527</v>
      </c>
      <c r="C3237" s="48" t="s">
        <v>4746</v>
      </c>
      <c r="D3237" s="48" t="s">
        <v>61</v>
      </c>
    </row>
    <row r="3238" spans="1:4" ht="19.5" customHeight="1" x14ac:dyDescent="0.15">
      <c r="A3238" s="48">
        <v>24403</v>
      </c>
      <c r="B3238" s="48" t="s">
        <v>4527</v>
      </c>
      <c r="C3238" s="48" t="s">
        <v>4747</v>
      </c>
      <c r="D3238" s="48" t="s">
        <v>61</v>
      </c>
    </row>
    <row r="3239" spans="1:4" ht="19.5" customHeight="1" x14ac:dyDescent="0.15">
      <c r="A3239" s="48">
        <v>24404</v>
      </c>
      <c r="B3239" s="48" t="s">
        <v>4748</v>
      </c>
      <c r="C3239" s="48" t="s">
        <v>4749</v>
      </c>
      <c r="D3239" s="48" t="s">
        <v>43</v>
      </c>
    </row>
    <row r="3240" spans="1:4" ht="19.5" customHeight="1" x14ac:dyDescent="0.15">
      <c r="A3240" s="48">
        <v>24405</v>
      </c>
      <c r="B3240" s="48" t="s">
        <v>4748</v>
      </c>
      <c r="C3240" s="48" t="s">
        <v>4750</v>
      </c>
      <c r="D3240" s="48" t="s">
        <v>43</v>
      </c>
    </row>
    <row r="3241" spans="1:4" ht="19.5" customHeight="1" x14ac:dyDescent="0.15">
      <c r="A3241" s="48">
        <v>24406</v>
      </c>
      <c r="B3241" s="48" t="s">
        <v>3012</v>
      </c>
      <c r="C3241" s="48" t="s">
        <v>4751</v>
      </c>
      <c r="D3241" s="48" t="s">
        <v>54</v>
      </c>
    </row>
    <row r="3242" spans="1:4" ht="19.5" customHeight="1" x14ac:dyDescent="0.15">
      <c r="A3242" s="48">
        <v>24407</v>
      </c>
      <c r="B3242" s="48" t="s">
        <v>3343</v>
      </c>
      <c r="C3242" s="48" t="s">
        <v>4752</v>
      </c>
      <c r="D3242" s="48" t="s">
        <v>43</v>
      </c>
    </row>
    <row r="3243" spans="1:4" ht="19.5" customHeight="1" x14ac:dyDescent="0.15">
      <c r="A3243" s="48">
        <v>24408</v>
      </c>
      <c r="B3243" s="48" t="s">
        <v>4730</v>
      </c>
      <c r="C3243" s="48" t="s">
        <v>4753</v>
      </c>
      <c r="D3243" s="48" t="s">
        <v>40</v>
      </c>
    </row>
    <row r="3244" spans="1:4" ht="19.5" customHeight="1" x14ac:dyDescent="0.15">
      <c r="A3244" s="48">
        <v>24409</v>
      </c>
      <c r="B3244" s="48" t="s">
        <v>4730</v>
      </c>
      <c r="C3244" s="48" t="s">
        <v>4754</v>
      </c>
      <c r="D3244" s="48" t="s">
        <v>40</v>
      </c>
    </row>
    <row r="3245" spans="1:4" ht="19.5" customHeight="1" x14ac:dyDescent="0.15">
      <c r="A3245" s="48">
        <v>24410</v>
      </c>
      <c r="B3245" s="48" t="s">
        <v>4730</v>
      </c>
      <c r="C3245" s="48" t="s">
        <v>4755</v>
      </c>
      <c r="D3245" s="48" t="s">
        <v>40</v>
      </c>
    </row>
    <row r="3246" spans="1:4" ht="19.5" customHeight="1" x14ac:dyDescent="0.15">
      <c r="A3246" s="48">
        <v>24412</v>
      </c>
      <c r="B3246" s="48" t="s">
        <v>4346</v>
      </c>
      <c r="C3246" s="48" t="s">
        <v>4756</v>
      </c>
      <c r="D3246" s="48" t="s">
        <v>40</v>
      </c>
    </row>
    <row r="3247" spans="1:4" ht="19.5" customHeight="1" x14ac:dyDescent="0.15">
      <c r="A3247" s="48">
        <v>24413</v>
      </c>
      <c r="B3247" s="48" t="s">
        <v>3851</v>
      </c>
      <c r="C3247" s="48" t="s">
        <v>4757</v>
      </c>
      <c r="D3247" s="48" t="s">
        <v>6</v>
      </c>
    </row>
    <row r="3248" spans="1:4" ht="19.5" customHeight="1" x14ac:dyDescent="0.15">
      <c r="A3248" s="48">
        <v>24414</v>
      </c>
      <c r="B3248" s="48" t="s">
        <v>905</v>
      </c>
      <c r="C3248" s="48" t="s">
        <v>4758</v>
      </c>
      <c r="D3248" s="48" t="s">
        <v>40</v>
      </c>
    </row>
    <row r="3249" spans="1:4" ht="19.5" customHeight="1" x14ac:dyDescent="0.15">
      <c r="A3249" s="48">
        <v>24415</v>
      </c>
      <c r="B3249" s="48" t="s">
        <v>4759</v>
      </c>
      <c r="C3249" s="48" t="s">
        <v>4760</v>
      </c>
      <c r="D3249" s="48" t="s">
        <v>43</v>
      </c>
    </row>
    <row r="3250" spans="1:4" ht="19.5" customHeight="1" x14ac:dyDescent="0.15">
      <c r="A3250" s="48">
        <v>24416</v>
      </c>
      <c r="B3250" s="48" t="s">
        <v>53</v>
      </c>
      <c r="C3250" s="48" t="s">
        <v>4761</v>
      </c>
      <c r="D3250" s="48" t="s">
        <v>40</v>
      </c>
    </row>
    <row r="3251" spans="1:4" ht="19.5" customHeight="1" x14ac:dyDescent="0.15">
      <c r="A3251" s="48">
        <v>24417</v>
      </c>
      <c r="B3251" s="48" t="s">
        <v>53</v>
      </c>
      <c r="C3251" s="48" t="s">
        <v>3349</v>
      </c>
      <c r="D3251" s="48" t="s">
        <v>40</v>
      </c>
    </row>
    <row r="3252" spans="1:4" ht="19.5" customHeight="1" x14ac:dyDescent="0.15">
      <c r="A3252" s="48">
        <v>24418</v>
      </c>
      <c r="B3252" s="48" t="s">
        <v>3355</v>
      </c>
      <c r="C3252" s="48" t="s">
        <v>4762</v>
      </c>
      <c r="D3252" s="48" t="s">
        <v>43</v>
      </c>
    </row>
    <row r="3253" spans="1:4" ht="19.5" customHeight="1" x14ac:dyDescent="0.15">
      <c r="A3253" s="48">
        <v>24419</v>
      </c>
      <c r="B3253" s="48" t="s">
        <v>1444</v>
      </c>
      <c r="C3253" s="48" t="s">
        <v>4763</v>
      </c>
      <c r="D3253" s="48" t="s">
        <v>40</v>
      </c>
    </row>
    <row r="3254" spans="1:4" ht="19.5" customHeight="1" x14ac:dyDescent="0.15">
      <c r="A3254" s="48">
        <v>24421</v>
      </c>
      <c r="B3254" s="48" t="s">
        <v>2818</v>
      </c>
      <c r="C3254" s="48" t="s">
        <v>4764</v>
      </c>
      <c r="D3254" s="48" t="s">
        <v>40</v>
      </c>
    </row>
    <row r="3255" spans="1:4" ht="19.5" customHeight="1" x14ac:dyDescent="0.15">
      <c r="A3255" s="48">
        <v>24422</v>
      </c>
      <c r="B3255" s="48" t="s">
        <v>4765</v>
      </c>
      <c r="C3255" s="48" t="s">
        <v>4766</v>
      </c>
      <c r="D3255" s="48" t="s">
        <v>38</v>
      </c>
    </row>
    <row r="3256" spans="1:4" ht="19.5" customHeight="1" x14ac:dyDescent="0.15">
      <c r="A3256" s="48">
        <v>24423</v>
      </c>
      <c r="B3256" s="48" t="s">
        <v>4765</v>
      </c>
      <c r="C3256" s="48" t="s">
        <v>4767</v>
      </c>
      <c r="D3256" s="48" t="s">
        <v>38</v>
      </c>
    </row>
    <row r="3257" spans="1:4" ht="19.5" customHeight="1" x14ac:dyDescent="0.15">
      <c r="A3257" s="48">
        <v>24424</v>
      </c>
      <c r="B3257" s="48" t="s">
        <v>4768</v>
      </c>
      <c r="C3257" s="48" t="s">
        <v>4769</v>
      </c>
      <c r="D3257" s="48" t="s">
        <v>38</v>
      </c>
    </row>
    <row r="3258" spans="1:4" ht="19.5" customHeight="1" x14ac:dyDescent="0.15">
      <c r="A3258" s="48">
        <v>24425</v>
      </c>
      <c r="B3258" s="48" t="s">
        <v>4770</v>
      </c>
      <c r="C3258" s="48" t="s">
        <v>4771</v>
      </c>
      <c r="D3258" s="48" t="s">
        <v>38</v>
      </c>
    </row>
    <row r="3259" spans="1:4" ht="19.5" customHeight="1" x14ac:dyDescent="0.15">
      <c r="A3259" s="48">
        <v>24426</v>
      </c>
      <c r="B3259" s="48" t="s">
        <v>4772</v>
      </c>
      <c r="C3259" s="48" t="s">
        <v>4773</v>
      </c>
      <c r="D3259" s="48" t="s">
        <v>6</v>
      </c>
    </row>
    <row r="3260" spans="1:4" ht="19.5" customHeight="1" x14ac:dyDescent="0.15">
      <c r="A3260" s="48">
        <v>24427</v>
      </c>
      <c r="B3260" s="48" t="s">
        <v>4772</v>
      </c>
      <c r="C3260" s="48" t="s">
        <v>4774</v>
      </c>
      <c r="D3260" s="48" t="s">
        <v>6</v>
      </c>
    </row>
    <row r="3261" spans="1:4" ht="19.5" customHeight="1" x14ac:dyDescent="0.15">
      <c r="A3261" s="48">
        <v>24428</v>
      </c>
      <c r="B3261" s="48" t="s">
        <v>1756</v>
      </c>
      <c r="C3261" s="48" t="s">
        <v>4775</v>
      </c>
      <c r="D3261" s="48" t="s">
        <v>38</v>
      </c>
    </row>
    <row r="3262" spans="1:4" ht="19.5" customHeight="1" x14ac:dyDescent="0.15">
      <c r="A3262" s="48">
        <v>24429</v>
      </c>
      <c r="B3262" s="48" t="s">
        <v>3729</v>
      </c>
      <c r="C3262" s="48" t="s">
        <v>4776</v>
      </c>
      <c r="D3262" s="48" t="s">
        <v>38</v>
      </c>
    </row>
    <row r="3263" spans="1:4" ht="19.5" customHeight="1" x14ac:dyDescent="0.15">
      <c r="A3263" s="48">
        <v>24430</v>
      </c>
      <c r="B3263" s="48" t="s">
        <v>1851</v>
      </c>
      <c r="C3263" s="48" t="s">
        <v>4777</v>
      </c>
      <c r="D3263" s="48" t="s">
        <v>38</v>
      </c>
    </row>
    <row r="3264" spans="1:4" ht="19.5" customHeight="1" x14ac:dyDescent="0.15">
      <c r="A3264" s="48">
        <v>24431</v>
      </c>
      <c r="B3264" s="48" t="s">
        <v>4778</v>
      </c>
      <c r="C3264" s="48" t="s">
        <v>4779</v>
      </c>
      <c r="D3264" s="48" t="s">
        <v>45</v>
      </c>
    </row>
    <row r="3265" spans="1:4" ht="19.5" customHeight="1" x14ac:dyDescent="0.15">
      <c r="A3265" s="48">
        <v>24432</v>
      </c>
      <c r="B3265" s="48" t="s">
        <v>4604</v>
      </c>
      <c r="C3265" s="48" t="s">
        <v>4780</v>
      </c>
      <c r="D3265" s="48" t="s">
        <v>43</v>
      </c>
    </row>
    <row r="3266" spans="1:4" ht="19.5" customHeight="1" x14ac:dyDescent="0.15">
      <c r="A3266" s="48">
        <v>24433</v>
      </c>
      <c r="B3266" s="48" t="s">
        <v>2284</v>
      </c>
      <c r="C3266" s="48" t="s">
        <v>4781</v>
      </c>
      <c r="D3266" s="48" t="s">
        <v>43</v>
      </c>
    </row>
    <row r="3267" spans="1:4" ht="19.5" customHeight="1" x14ac:dyDescent="0.15">
      <c r="A3267" s="48">
        <v>24434</v>
      </c>
      <c r="B3267" s="48" t="s">
        <v>2284</v>
      </c>
      <c r="C3267" s="48" t="s">
        <v>4782</v>
      </c>
      <c r="D3267" s="48" t="s">
        <v>43</v>
      </c>
    </row>
    <row r="3268" spans="1:4" ht="19.5" customHeight="1" x14ac:dyDescent="0.15">
      <c r="A3268" s="48">
        <v>24435</v>
      </c>
      <c r="B3268" s="48" t="s">
        <v>4783</v>
      </c>
      <c r="C3268" s="48" t="s">
        <v>4784</v>
      </c>
      <c r="D3268" s="48" t="s">
        <v>43</v>
      </c>
    </row>
    <row r="3269" spans="1:4" ht="19.5" customHeight="1" x14ac:dyDescent="0.15">
      <c r="A3269" s="48">
        <v>24436</v>
      </c>
      <c r="B3269" s="48" t="s">
        <v>2553</v>
      </c>
      <c r="C3269" s="48" t="s">
        <v>4785</v>
      </c>
      <c r="D3269" s="48" t="s">
        <v>43</v>
      </c>
    </row>
    <row r="3270" spans="1:4" ht="19.5" customHeight="1" x14ac:dyDescent="0.15">
      <c r="A3270" s="48">
        <v>24437</v>
      </c>
      <c r="B3270" s="48" t="s">
        <v>2553</v>
      </c>
      <c r="C3270" s="48" t="s">
        <v>4786</v>
      </c>
      <c r="D3270" s="48" t="s">
        <v>43</v>
      </c>
    </row>
    <row r="3271" spans="1:4" ht="19.5" customHeight="1" x14ac:dyDescent="0.15">
      <c r="A3271" s="48">
        <v>24438</v>
      </c>
      <c r="B3271" s="48" t="s">
        <v>4787</v>
      </c>
      <c r="C3271" s="48" t="s">
        <v>4788</v>
      </c>
      <c r="D3271" s="48" t="s">
        <v>38</v>
      </c>
    </row>
    <row r="3272" spans="1:4" ht="19.5" customHeight="1" x14ac:dyDescent="0.15">
      <c r="A3272" s="48">
        <v>24439</v>
      </c>
      <c r="B3272" s="48" t="s">
        <v>4787</v>
      </c>
      <c r="C3272" s="48" t="s">
        <v>4789</v>
      </c>
      <c r="D3272" s="48" t="s">
        <v>38</v>
      </c>
    </row>
    <row r="3273" spans="1:4" ht="19.5" customHeight="1" x14ac:dyDescent="0.15">
      <c r="A3273" s="48">
        <v>24440</v>
      </c>
      <c r="B3273" s="48" t="s">
        <v>885</v>
      </c>
      <c r="C3273" s="48" t="s">
        <v>4790</v>
      </c>
      <c r="D3273" s="48" t="s">
        <v>54</v>
      </c>
    </row>
    <row r="3274" spans="1:4" ht="19.5" customHeight="1" x14ac:dyDescent="0.15">
      <c r="A3274" s="48">
        <v>24441</v>
      </c>
      <c r="B3274" s="48" t="s">
        <v>3872</v>
      </c>
      <c r="C3274" s="48" t="s">
        <v>4791</v>
      </c>
      <c r="D3274" s="48" t="s">
        <v>40</v>
      </c>
    </row>
    <row r="3275" spans="1:4" ht="19.5" customHeight="1" x14ac:dyDescent="0.15">
      <c r="A3275" s="48">
        <v>24443</v>
      </c>
      <c r="B3275" s="48" t="s">
        <v>4792</v>
      </c>
      <c r="C3275" s="48" t="s">
        <v>4793</v>
      </c>
      <c r="D3275" s="48" t="s">
        <v>43</v>
      </c>
    </row>
    <row r="3276" spans="1:4" ht="19.5" customHeight="1" x14ac:dyDescent="0.15">
      <c r="A3276" s="48">
        <v>24444</v>
      </c>
      <c r="B3276" s="48" t="s">
        <v>4792</v>
      </c>
      <c r="C3276" s="48" t="s">
        <v>4794</v>
      </c>
      <c r="D3276" s="48" t="s">
        <v>43</v>
      </c>
    </row>
    <row r="3277" spans="1:4" ht="19.5" customHeight="1" x14ac:dyDescent="0.15">
      <c r="A3277" s="48">
        <v>24445</v>
      </c>
      <c r="B3277" s="48" t="s">
        <v>3539</v>
      </c>
      <c r="C3277" s="48" t="s">
        <v>4795</v>
      </c>
      <c r="D3277" s="48" t="s">
        <v>40</v>
      </c>
    </row>
    <row r="3278" spans="1:4" ht="19.5" customHeight="1" x14ac:dyDescent="0.15">
      <c r="A3278" s="48">
        <v>24446</v>
      </c>
      <c r="B3278" s="48" t="s">
        <v>4796</v>
      </c>
      <c r="C3278" s="48" t="s">
        <v>4797</v>
      </c>
      <c r="D3278" s="48" t="s">
        <v>43</v>
      </c>
    </row>
    <row r="3279" spans="1:4" ht="19.5" customHeight="1" x14ac:dyDescent="0.15">
      <c r="A3279" s="48">
        <v>24447</v>
      </c>
      <c r="B3279" s="48" t="s">
        <v>4798</v>
      </c>
      <c r="C3279" s="48" t="s">
        <v>4799</v>
      </c>
      <c r="D3279" s="48" t="s">
        <v>43</v>
      </c>
    </row>
    <row r="3280" spans="1:4" ht="19.5" customHeight="1" x14ac:dyDescent="0.15">
      <c r="A3280" s="48">
        <v>24448</v>
      </c>
      <c r="B3280" s="48" t="s">
        <v>4800</v>
      </c>
      <c r="C3280" s="48" t="s">
        <v>4801</v>
      </c>
      <c r="D3280" s="48" t="s">
        <v>43</v>
      </c>
    </row>
    <row r="3281" spans="1:4" ht="19.5" customHeight="1" x14ac:dyDescent="0.15">
      <c r="A3281" s="48">
        <v>24449</v>
      </c>
      <c r="B3281" s="48" t="s">
        <v>4800</v>
      </c>
      <c r="C3281" s="48" t="s">
        <v>4802</v>
      </c>
      <c r="D3281" s="48" t="s">
        <v>43</v>
      </c>
    </row>
    <row r="3282" spans="1:4" ht="19.5" customHeight="1" x14ac:dyDescent="0.15">
      <c r="A3282" s="48">
        <v>24450</v>
      </c>
      <c r="B3282" s="48" t="s">
        <v>4803</v>
      </c>
      <c r="C3282" s="48" t="s">
        <v>4804</v>
      </c>
      <c r="D3282" s="48" t="s">
        <v>43</v>
      </c>
    </row>
    <row r="3283" spans="1:4" ht="19.5" customHeight="1" x14ac:dyDescent="0.15">
      <c r="A3283" s="48">
        <v>24451</v>
      </c>
      <c r="B3283" s="48" t="s">
        <v>4805</v>
      </c>
      <c r="C3283" s="48" t="s">
        <v>4806</v>
      </c>
      <c r="D3283" s="48" t="s">
        <v>40</v>
      </c>
    </row>
    <row r="3284" spans="1:4" ht="19.5" customHeight="1" x14ac:dyDescent="0.15">
      <c r="A3284" s="48">
        <v>24452</v>
      </c>
      <c r="B3284" s="48" t="s">
        <v>1777</v>
      </c>
      <c r="C3284" s="48" t="s">
        <v>4807</v>
      </c>
      <c r="D3284" s="48" t="s">
        <v>38</v>
      </c>
    </row>
    <row r="3285" spans="1:4" ht="19.5" customHeight="1" x14ac:dyDescent="0.15">
      <c r="A3285" s="48">
        <v>24454</v>
      </c>
      <c r="B3285" s="48" t="s">
        <v>655</v>
      </c>
      <c r="C3285" s="48" t="s">
        <v>4808</v>
      </c>
      <c r="D3285" s="48" t="s">
        <v>40</v>
      </c>
    </row>
    <row r="3286" spans="1:4" ht="19.5" customHeight="1" x14ac:dyDescent="0.15">
      <c r="A3286" s="48">
        <v>24455</v>
      </c>
      <c r="B3286" s="48" t="s">
        <v>455</v>
      </c>
      <c r="C3286" s="48" t="s">
        <v>4809</v>
      </c>
      <c r="D3286" s="48" t="s">
        <v>3</v>
      </c>
    </row>
    <row r="3287" spans="1:4" ht="19.5" customHeight="1" x14ac:dyDescent="0.15">
      <c r="A3287" s="48">
        <v>24456</v>
      </c>
      <c r="B3287" s="48" t="s">
        <v>2654</v>
      </c>
      <c r="C3287" s="48" t="s">
        <v>4810</v>
      </c>
      <c r="D3287" s="48" t="s">
        <v>43</v>
      </c>
    </row>
    <row r="3288" spans="1:4" ht="19.5" customHeight="1" x14ac:dyDescent="0.15">
      <c r="A3288" s="48">
        <v>24457</v>
      </c>
      <c r="B3288" s="48" t="s">
        <v>2587</v>
      </c>
      <c r="C3288" s="48" t="s">
        <v>4811</v>
      </c>
      <c r="D3288" s="48" t="s">
        <v>43</v>
      </c>
    </row>
    <row r="3289" spans="1:4" ht="19.5" customHeight="1" x14ac:dyDescent="0.15">
      <c r="A3289" s="48">
        <v>24458</v>
      </c>
      <c r="B3289" s="48" t="s">
        <v>3558</v>
      </c>
      <c r="C3289" s="48" t="s">
        <v>4812</v>
      </c>
      <c r="D3289" s="48" t="s">
        <v>38</v>
      </c>
    </row>
    <row r="3290" spans="1:4" ht="19.5" customHeight="1" x14ac:dyDescent="0.15">
      <c r="A3290" s="48">
        <v>24459</v>
      </c>
      <c r="B3290" s="48" t="s">
        <v>4369</v>
      </c>
      <c r="C3290" s="48" t="s">
        <v>4813</v>
      </c>
      <c r="D3290" s="48" t="s">
        <v>38</v>
      </c>
    </row>
    <row r="3291" spans="1:4" ht="19.5" customHeight="1" x14ac:dyDescent="0.15">
      <c r="A3291" s="48">
        <v>24460</v>
      </c>
      <c r="B3291" s="48" t="s">
        <v>4814</v>
      </c>
      <c r="C3291" s="48" t="s">
        <v>4815</v>
      </c>
      <c r="D3291" s="48" t="s">
        <v>43</v>
      </c>
    </row>
    <row r="3292" spans="1:4" ht="19.5" customHeight="1" x14ac:dyDescent="0.15">
      <c r="A3292" s="48">
        <v>24461</v>
      </c>
      <c r="B3292" s="48" t="s">
        <v>4713</v>
      </c>
      <c r="C3292" s="48" t="s">
        <v>4816</v>
      </c>
      <c r="D3292" s="48" t="s">
        <v>43</v>
      </c>
    </row>
    <row r="3293" spans="1:4" ht="19.5" customHeight="1" x14ac:dyDescent="0.15">
      <c r="A3293" s="48">
        <v>24462</v>
      </c>
      <c r="B3293" s="48" t="s">
        <v>4713</v>
      </c>
      <c r="C3293" s="48" t="s">
        <v>4817</v>
      </c>
      <c r="D3293" s="48" t="s">
        <v>43</v>
      </c>
    </row>
    <row r="3294" spans="1:4" ht="19.5" customHeight="1" x14ac:dyDescent="0.15">
      <c r="A3294" s="48">
        <v>24463</v>
      </c>
      <c r="B3294" s="48" t="s">
        <v>2342</v>
      </c>
      <c r="C3294" s="48" t="s">
        <v>4818</v>
      </c>
      <c r="D3294" s="48" t="s">
        <v>40</v>
      </c>
    </row>
    <row r="3295" spans="1:4" ht="19.5" customHeight="1" x14ac:dyDescent="0.15">
      <c r="A3295" s="48">
        <v>24464</v>
      </c>
      <c r="B3295" s="48" t="s">
        <v>2971</v>
      </c>
      <c r="C3295" s="48" t="s">
        <v>4819</v>
      </c>
      <c r="D3295" s="48" t="s">
        <v>38</v>
      </c>
    </row>
    <row r="3296" spans="1:4" ht="19.5" customHeight="1" x14ac:dyDescent="0.15">
      <c r="A3296" s="48">
        <v>24465</v>
      </c>
      <c r="B3296" s="48" t="s">
        <v>4820</v>
      </c>
      <c r="C3296" s="48" t="s">
        <v>4821</v>
      </c>
      <c r="D3296" s="48" t="s">
        <v>40</v>
      </c>
    </row>
    <row r="3297" spans="1:4" ht="19.5" customHeight="1" x14ac:dyDescent="0.15">
      <c r="A3297" s="48">
        <v>24466</v>
      </c>
      <c r="B3297" s="48" t="s">
        <v>4822</v>
      </c>
      <c r="C3297" s="48" t="s">
        <v>4823</v>
      </c>
      <c r="D3297" s="48" t="s">
        <v>38</v>
      </c>
    </row>
    <row r="3298" spans="1:4" ht="19.5" customHeight="1" x14ac:dyDescent="0.15">
      <c r="A3298" s="48">
        <v>24467</v>
      </c>
      <c r="B3298" s="48" t="s">
        <v>4630</v>
      </c>
      <c r="C3298" s="48" t="s">
        <v>4824</v>
      </c>
      <c r="D3298" s="48" t="s">
        <v>38</v>
      </c>
    </row>
    <row r="3299" spans="1:4" ht="19.5" customHeight="1" x14ac:dyDescent="0.15">
      <c r="A3299" s="48">
        <v>24468</v>
      </c>
      <c r="B3299" s="48" t="s">
        <v>4391</v>
      </c>
      <c r="C3299" s="48" t="s">
        <v>4825</v>
      </c>
      <c r="D3299" s="48" t="s">
        <v>43</v>
      </c>
    </row>
    <row r="3300" spans="1:4" ht="19.5" customHeight="1" x14ac:dyDescent="0.15">
      <c r="A3300" s="48">
        <v>24469</v>
      </c>
      <c r="B3300" s="48" t="s">
        <v>4826</v>
      </c>
      <c r="C3300" s="48" t="s">
        <v>4827</v>
      </c>
      <c r="D3300" s="48" t="s">
        <v>43</v>
      </c>
    </row>
    <row r="3301" spans="1:4" ht="19.5" customHeight="1" x14ac:dyDescent="0.15">
      <c r="A3301" s="48">
        <v>24470</v>
      </c>
      <c r="B3301" s="48" t="s">
        <v>4828</v>
      </c>
      <c r="C3301" s="48" t="s">
        <v>4829</v>
      </c>
      <c r="D3301" s="48" t="s">
        <v>43</v>
      </c>
    </row>
    <row r="3302" spans="1:4" ht="19.5" customHeight="1" x14ac:dyDescent="0.15">
      <c r="A3302" s="48">
        <v>24471</v>
      </c>
      <c r="B3302" s="48" t="s">
        <v>4828</v>
      </c>
      <c r="C3302" s="48" t="s">
        <v>4830</v>
      </c>
      <c r="D3302" s="48" t="s">
        <v>43</v>
      </c>
    </row>
    <row r="3303" spans="1:4" ht="19.5" customHeight="1" x14ac:dyDescent="0.15">
      <c r="A3303" s="48">
        <v>24472</v>
      </c>
      <c r="B3303" s="48" t="s">
        <v>4831</v>
      </c>
      <c r="C3303" s="48" t="s">
        <v>4832</v>
      </c>
      <c r="D3303" s="48" t="s">
        <v>43</v>
      </c>
    </row>
    <row r="3304" spans="1:4" ht="19.5" customHeight="1" x14ac:dyDescent="0.15">
      <c r="A3304" s="48">
        <v>24473</v>
      </c>
      <c r="B3304" s="48" t="s">
        <v>4833</v>
      </c>
      <c r="C3304" s="48" t="s">
        <v>4834</v>
      </c>
      <c r="D3304" s="48" t="s">
        <v>61</v>
      </c>
    </row>
    <row r="3305" spans="1:4" ht="19.5" customHeight="1" x14ac:dyDescent="0.15">
      <c r="A3305" s="48">
        <v>24474</v>
      </c>
      <c r="B3305" s="48" t="s">
        <v>4835</v>
      </c>
      <c r="C3305" s="48" t="s">
        <v>4836</v>
      </c>
      <c r="D3305" s="48" t="s">
        <v>61</v>
      </c>
    </row>
    <row r="3306" spans="1:4" ht="19.5" customHeight="1" x14ac:dyDescent="0.15">
      <c r="A3306" s="48">
        <v>24475</v>
      </c>
      <c r="B3306" s="48" t="s">
        <v>4837</v>
      </c>
      <c r="C3306" s="48" t="s">
        <v>4838</v>
      </c>
      <c r="D3306" s="48" t="s">
        <v>61</v>
      </c>
    </row>
    <row r="3307" spans="1:4" ht="19.5" customHeight="1" x14ac:dyDescent="0.15">
      <c r="A3307" s="48">
        <v>24476</v>
      </c>
      <c r="B3307" s="48" t="s">
        <v>4839</v>
      </c>
      <c r="C3307" s="48" t="s">
        <v>4840</v>
      </c>
      <c r="D3307" s="48" t="s">
        <v>61</v>
      </c>
    </row>
    <row r="3308" spans="1:4" ht="19.5" customHeight="1" x14ac:dyDescent="0.15">
      <c r="A3308" s="48">
        <v>24477</v>
      </c>
      <c r="B3308" s="48" t="s">
        <v>4841</v>
      </c>
      <c r="C3308" s="48" t="s">
        <v>4842</v>
      </c>
      <c r="D3308" s="48" t="s">
        <v>43</v>
      </c>
    </row>
    <row r="3309" spans="1:4" ht="19.5" customHeight="1" x14ac:dyDescent="0.15">
      <c r="A3309" s="48">
        <v>24478</v>
      </c>
      <c r="B3309" s="48" t="s">
        <v>4843</v>
      </c>
      <c r="C3309" s="48" t="s">
        <v>4844</v>
      </c>
      <c r="D3309" s="48" t="s">
        <v>43</v>
      </c>
    </row>
    <row r="3310" spans="1:4" ht="19.5" customHeight="1" x14ac:dyDescent="0.15">
      <c r="A3310" s="48">
        <v>24479</v>
      </c>
      <c r="B3310" s="48" t="s">
        <v>4843</v>
      </c>
      <c r="C3310" s="48" t="s">
        <v>4845</v>
      </c>
      <c r="D3310" s="48" t="s">
        <v>43</v>
      </c>
    </row>
    <row r="3311" spans="1:4" ht="19.5" customHeight="1" x14ac:dyDescent="0.15">
      <c r="A3311" s="48">
        <v>24480</v>
      </c>
      <c r="B3311" s="48" t="s">
        <v>4843</v>
      </c>
      <c r="C3311" s="48" t="s">
        <v>4846</v>
      </c>
      <c r="D3311" s="48" t="s">
        <v>43</v>
      </c>
    </row>
    <row r="3312" spans="1:4" ht="19.5" customHeight="1" x14ac:dyDescent="0.15">
      <c r="A3312" s="48">
        <v>24481</v>
      </c>
      <c r="B3312" s="48" t="s">
        <v>4847</v>
      </c>
      <c r="C3312" s="48" t="s">
        <v>4848</v>
      </c>
      <c r="D3312" s="48" t="s">
        <v>40</v>
      </c>
    </row>
    <row r="3313" spans="1:4" ht="19.5" customHeight="1" x14ac:dyDescent="0.15">
      <c r="A3313" s="48">
        <v>24482</v>
      </c>
      <c r="B3313" s="48" t="s">
        <v>4849</v>
      </c>
      <c r="C3313" s="48" t="s">
        <v>4850</v>
      </c>
      <c r="D3313" s="48" t="s">
        <v>40</v>
      </c>
    </row>
    <row r="3314" spans="1:4" ht="19.5" customHeight="1" x14ac:dyDescent="0.15">
      <c r="A3314" s="48">
        <v>24483</v>
      </c>
      <c r="B3314" s="48" t="s">
        <v>4527</v>
      </c>
      <c r="C3314" s="48" t="s">
        <v>4851</v>
      </c>
      <c r="D3314" s="48" t="s">
        <v>61</v>
      </c>
    </row>
    <row r="3315" spans="1:4" ht="19.5" customHeight="1" x14ac:dyDescent="0.15">
      <c r="A3315" s="48">
        <v>24484</v>
      </c>
      <c r="B3315" s="48" t="s">
        <v>4527</v>
      </c>
      <c r="C3315" s="48" t="s">
        <v>4852</v>
      </c>
      <c r="D3315" s="48" t="s">
        <v>61</v>
      </c>
    </row>
    <row r="3316" spans="1:4" ht="19.5" customHeight="1" x14ac:dyDescent="0.15">
      <c r="A3316" s="48">
        <v>24485</v>
      </c>
      <c r="B3316" s="48" t="s">
        <v>4853</v>
      </c>
      <c r="C3316" s="48" t="s">
        <v>4854</v>
      </c>
      <c r="D3316" s="48" t="s">
        <v>61</v>
      </c>
    </row>
    <row r="3317" spans="1:4" ht="19.5" customHeight="1" x14ac:dyDescent="0.15">
      <c r="A3317" s="48">
        <v>24486</v>
      </c>
      <c r="B3317" s="48" t="s">
        <v>4853</v>
      </c>
      <c r="C3317" s="48" t="s">
        <v>4855</v>
      </c>
      <c r="D3317" s="48" t="s">
        <v>61</v>
      </c>
    </row>
    <row r="3318" spans="1:4" ht="19.5" customHeight="1" x14ac:dyDescent="0.15">
      <c r="A3318" s="48">
        <v>24487</v>
      </c>
      <c r="B3318" s="48" t="s">
        <v>2482</v>
      </c>
      <c r="C3318" s="48" t="s">
        <v>4856</v>
      </c>
      <c r="D3318" s="48" t="s">
        <v>38</v>
      </c>
    </row>
    <row r="3319" spans="1:4" ht="19.5" customHeight="1" x14ac:dyDescent="0.15">
      <c r="A3319" s="48">
        <v>24488</v>
      </c>
      <c r="B3319" s="48" t="s">
        <v>4857</v>
      </c>
      <c r="C3319" s="48" t="s">
        <v>4858</v>
      </c>
      <c r="D3319" s="48" t="s">
        <v>43</v>
      </c>
    </row>
    <row r="3320" spans="1:4" ht="19.5" customHeight="1" x14ac:dyDescent="0.15">
      <c r="A3320" s="48">
        <v>24489</v>
      </c>
      <c r="B3320" s="48" t="s">
        <v>4645</v>
      </c>
      <c r="C3320" s="48" t="s">
        <v>4859</v>
      </c>
      <c r="D3320" s="48" t="s">
        <v>43</v>
      </c>
    </row>
    <row r="3321" spans="1:4" ht="19.5" customHeight="1" x14ac:dyDescent="0.15">
      <c r="A3321" s="48">
        <v>24490</v>
      </c>
      <c r="B3321" s="48" t="s">
        <v>4645</v>
      </c>
      <c r="C3321" s="48" t="s">
        <v>4860</v>
      </c>
      <c r="D3321" s="48" t="s">
        <v>43</v>
      </c>
    </row>
    <row r="3322" spans="1:4" ht="19.5" customHeight="1" x14ac:dyDescent="0.15">
      <c r="A3322" s="48">
        <v>24491</v>
      </c>
      <c r="B3322" s="48" t="s">
        <v>4861</v>
      </c>
      <c r="C3322" s="48" t="s">
        <v>4862</v>
      </c>
      <c r="D3322" s="48" t="s">
        <v>43</v>
      </c>
    </row>
    <row r="3323" spans="1:4" ht="19.5" customHeight="1" x14ac:dyDescent="0.15">
      <c r="A3323" s="48">
        <v>24492</v>
      </c>
      <c r="B3323" s="48" t="s">
        <v>4863</v>
      </c>
      <c r="C3323" s="48" t="s">
        <v>4864</v>
      </c>
      <c r="D3323" s="48" t="s">
        <v>43</v>
      </c>
    </row>
    <row r="3324" spans="1:4" ht="19.5" customHeight="1" x14ac:dyDescent="0.15">
      <c r="A3324" s="48">
        <v>24493</v>
      </c>
      <c r="B3324" s="48" t="s">
        <v>4863</v>
      </c>
      <c r="C3324" s="48" t="s">
        <v>4865</v>
      </c>
      <c r="D3324" s="48" t="s">
        <v>43</v>
      </c>
    </row>
    <row r="3325" spans="1:4" ht="19.5" customHeight="1" x14ac:dyDescent="0.15">
      <c r="A3325" s="48">
        <v>24494</v>
      </c>
      <c r="B3325" s="48" t="s">
        <v>4863</v>
      </c>
      <c r="C3325" s="48" t="s">
        <v>4866</v>
      </c>
      <c r="D3325" s="48" t="s">
        <v>43</v>
      </c>
    </row>
    <row r="3326" spans="1:4" ht="19.5" customHeight="1" x14ac:dyDescent="0.15">
      <c r="A3326" s="48">
        <v>24495</v>
      </c>
      <c r="B3326" s="48" t="s">
        <v>4867</v>
      </c>
      <c r="C3326" s="48" t="s">
        <v>4868</v>
      </c>
      <c r="D3326" s="48" t="s">
        <v>43</v>
      </c>
    </row>
    <row r="3327" spans="1:4" ht="19.5" customHeight="1" x14ac:dyDescent="0.15">
      <c r="A3327" s="48">
        <v>24496</v>
      </c>
      <c r="B3327" s="48" t="s">
        <v>4869</v>
      </c>
      <c r="C3327" s="48" t="s">
        <v>4870</v>
      </c>
      <c r="D3327" s="48" t="s">
        <v>43</v>
      </c>
    </row>
    <row r="3328" spans="1:4" ht="19.5" customHeight="1" x14ac:dyDescent="0.15">
      <c r="A3328" s="48">
        <v>24497</v>
      </c>
      <c r="B3328" s="48" t="s">
        <v>4869</v>
      </c>
      <c r="C3328" s="48" t="s">
        <v>4871</v>
      </c>
      <c r="D3328" s="48" t="s">
        <v>43</v>
      </c>
    </row>
    <row r="3329" spans="1:4" ht="19.5" customHeight="1" x14ac:dyDescent="0.15">
      <c r="A3329" s="48">
        <v>24498</v>
      </c>
      <c r="B3329" s="48" t="s">
        <v>587</v>
      </c>
      <c r="C3329" s="48" t="s">
        <v>4872</v>
      </c>
      <c r="D3329" s="48" t="s">
        <v>43</v>
      </c>
    </row>
    <row r="3330" spans="1:4" ht="19.5" customHeight="1" x14ac:dyDescent="0.15">
      <c r="A3330" s="48">
        <v>24499</v>
      </c>
      <c r="B3330" s="48" t="s">
        <v>4873</v>
      </c>
      <c r="C3330" s="48" t="s">
        <v>4874</v>
      </c>
      <c r="D3330" s="48" t="s">
        <v>43</v>
      </c>
    </row>
    <row r="3331" spans="1:4" ht="19.5" customHeight="1" x14ac:dyDescent="0.15">
      <c r="A3331" s="48">
        <v>24500</v>
      </c>
      <c r="B3331" s="48" t="s">
        <v>4875</v>
      </c>
      <c r="C3331" s="48" t="s">
        <v>4876</v>
      </c>
      <c r="D3331" s="48" t="s">
        <v>43</v>
      </c>
    </row>
    <row r="3332" spans="1:4" ht="19.5" customHeight="1" x14ac:dyDescent="0.15">
      <c r="A3332" s="48">
        <v>24501</v>
      </c>
      <c r="B3332" s="48" t="s">
        <v>1886</v>
      </c>
      <c r="C3332" s="48" t="s">
        <v>4877</v>
      </c>
      <c r="D3332" s="48" t="s">
        <v>40</v>
      </c>
    </row>
    <row r="3333" spans="1:4" ht="19.5" customHeight="1" x14ac:dyDescent="0.15">
      <c r="A3333" s="48">
        <v>24502</v>
      </c>
      <c r="B3333" s="48" t="s">
        <v>4112</v>
      </c>
      <c r="C3333" s="48" t="s">
        <v>4878</v>
      </c>
      <c r="D3333" s="48" t="s">
        <v>43</v>
      </c>
    </row>
    <row r="3334" spans="1:4" ht="19.5" customHeight="1" x14ac:dyDescent="0.15">
      <c r="A3334" s="48">
        <v>24503</v>
      </c>
      <c r="B3334" s="48" t="s">
        <v>4525</v>
      </c>
      <c r="C3334" s="48" t="s">
        <v>4879</v>
      </c>
      <c r="D3334" s="48" t="s">
        <v>38</v>
      </c>
    </row>
    <row r="3335" spans="1:4" ht="19.5" customHeight="1" x14ac:dyDescent="0.15">
      <c r="A3335" s="48">
        <v>24504</v>
      </c>
      <c r="B3335" s="48" t="s">
        <v>4525</v>
      </c>
      <c r="C3335" s="48" t="s">
        <v>4880</v>
      </c>
      <c r="D3335" s="48" t="s">
        <v>38</v>
      </c>
    </row>
    <row r="3336" spans="1:4" ht="19.5" customHeight="1" x14ac:dyDescent="0.15">
      <c r="A3336" s="48">
        <v>24505</v>
      </c>
      <c r="B3336" s="48" t="s">
        <v>4527</v>
      </c>
      <c r="C3336" s="48" t="s">
        <v>4881</v>
      </c>
      <c r="D3336" s="48" t="s">
        <v>61</v>
      </c>
    </row>
    <row r="3337" spans="1:4" ht="19.5" customHeight="1" x14ac:dyDescent="0.15">
      <c r="A3337" s="48">
        <v>24506</v>
      </c>
      <c r="B3337" s="48" t="s">
        <v>4527</v>
      </c>
      <c r="C3337" s="48" t="s">
        <v>4882</v>
      </c>
      <c r="D3337" s="48" t="s">
        <v>61</v>
      </c>
    </row>
    <row r="3338" spans="1:4" ht="19.5" customHeight="1" x14ac:dyDescent="0.15">
      <c r="A3338" s="48">
        <v>24507</v>
      </c>
      <c r="B3338" s="48" t="s">
        <v>4527</v>
      </c>
      <c r="C3338" s="48" t="s">
        <v>4883</v>
      </c>
      <c r="D3338" s="48" t="s">
        <v>61</v>
      </c>
    </row>
    <row r="3339" spans="1:4" ht="19.5" customHeight="1" x14ac:dyDescent="0.15">
      <c r="A3339" s="48">
        <v>24508</v>
      </c>
      <c r="B3339" s="48" t="s">
        <v>4527</v>
      </c>
      <c r="C3339" s="48" t="s">
        <v>4884</v>
      </c>
      <c r="D3339" s="48" t="s">
        <v>61</v>
      </c>
    </row>
    <row r="3340" spans="1:4" ht="19.5" customHeight="1" x14ac:dyDescent="0.15">
      <c r="A3340" s="48">
        <v>24509</v>
      </c>
      <c r="B3340" s="48" t="s">
        <v>4885</v>
      </c>
      <c r="C3340" s="48" t="s">
        <v>4886</v>
      </c>
      <c r="D3340" s="48" t="s">
        <v>38</v>
      </c>
    </row>
    <row r="3341" spans="1:4" ht="19.5" customHeight="1" x14ac:dyDescent="0.15">
      <c r="A3341" s="48">
        <v>24510</v>
      </c>
      <c r="B3341" s="48" t="s">
        <v>4887</v>
      </c>
      <c r="C3341" s="48" t="s">
        <v>4888</v>
      </c>
      <c r="D3341" s="48" t="s">
        <v>54</v>
      </c>
    </row>
    <row r="3342" spans="1:4" ht="19.5" customHeight="1" x14ac:dyDescent="0.15">
      <c r="A3342" s="48">
        <v>24511</v>
      </c>
      <c r="B3342" s="48" t="s">
        <v>4814</v>
      </c>
      <c r="C3342" s="48" t="s">
        <v>4889</v>
      </c>
      <c r="D3342" s="48" t="s">
        <v>43</v>
      </c>
    </row>
    <row r="3343" spans="1:4" ht="19.5" customHeight="1" x14ac:dyDescent="0.15">
      <c r="A3343" s="48">
        <v>24512</v>
      </c>
      <c r="B3343" s="48" t="s">
        <v>4885</v>
      </c>
      <c r="C3343" s="48" t="s">
        <v>4890</v>
      </c>
      <c r="D3343" s="48" t="s">
        <v>38</v>
      </c>
    </row>
    <row r="3344" spans="1:4" ht="19.5" customHeight="1" x14ac:dyDescent="0.15">
      <c r="A3344" s="48">
        <v>24514</v>
      </c>
      <c r="B3344" s="48" t="s">
        <v>4891</v>
      </c>
      <c r="C3344" s="48" t="s">
        <v>4892</v>
      </c>
      <c r="D3344" s="48" t="s">
        <v>61</v>
      </c>
    </row>
    <row r="3345" spans="1:4" ht="19.5" customHeight="1" x14ac:dyDescent="0.15">
      <c r="A3345" s="48">
        <v>24516</v>
      </c>
      <c r="B3345" s="48" t="s">
        <v>4891</v>
      </c>
      <c r="C3345" s="48" t="s">
        <v>141</v>
      </c>
      <c r="D3345" s="48" t="s">
        <v>61</v>
      </c>
    </row>
    <row r="3346" spans="1:4" ht="19.5" customHeight="1" x14ac:dyDescent="0.15">
      <c r="A3346" s="48">
        <v>24517</v>
      </c>
      <c r="B3346" s="48" t="s">
        <v>4893</v>
      </c>
      <c r="C3346" s="48" t="s">
        <v>4894</v>
      </c>
      <c r="D3346" s="48" t="s">
        <v>61</v>
      </c>
    </row>
    <row r="3347" spans="1:4" ht="19.5" customHeight="1" x14ac:dyDescent="0.15">
      <c r="A3347" s="48">
        <v>24518</v>
      </c>
      <c r="B3347" s="48" t="s">
        <v>3667</v>
      </c>
      <c r="C3347" s="48" t="s">
        <v>4895</v>
      </c>
      <c r="D3347" s="48" t="s">
        <v>61</v>
      </c>
    </row>
    <row r="3348" spans="1:4" ht="19.5" customHeight="1" x14ac:dyDescent="0.15">
      <c r="A3348" s="48">
        <v>24519</v>
      </c>
      <c r="B3348" s="48" t="s">
        <v>2971</v>
      </c>
      <c r="C3348" s="48" t="s">
        <v>4896</v>
      </c>
      <c r="D3348" s="48" t="s">
        <v>38</v>
      </c>
    </row>
    <row r="3349" spans="1:4" ht="19.5" customHeight="1" x14ac:dyDescent="0.15">
      <c r="A3349" s="48">
        <v>24520</v>
      </c>
      <c r="B3349" s="48" t="s">
        <v>4512</v>
      </c>
      <c r="C3349" s="48" t="s">
        <v>4897</v>
      </c>
      <c r="D3349" s="48" t="s">
        <v>43</v>
      </c>
    </row>
    <row r="3350" spans="1:4" ht="19.5" customHeight="1" x14ac:dyDescent="0.15">
      <c r="A3350" s="48">
        <v>24521</v>
      </c>
      <c r="B3350" s="48" t="s">
        <v>3673</v>
      </c>
      <c r="C3350" s="48" t="s">
        <v>4898</v>
      </c>
      <c r="D3350" s="48" t="s">
        <v>61</v>
      </c>
    </row>
    <row r="3351" spans="1:4" ht="19.5" customHeight="1" x14ac:dyDescent="0.15">
      <c r="A3351" s="48">
        <v>24522</v>
      </c>
      <c r="B3351" s="48" t="s">
        <v>4899</v>
      </c>
      <c r="C3351" s="48" t="s">
        <v>4900</v>
      </c>
      <c r="D3351" s="48" t="s">
        <v>40</v>
      </c>
    </row>
    <row r="3352" spans="1:4" ht="19.5" customHeight="1" x14ac:dyDescent="0.15">
      <c r="A3352" s="48">
        <v>24523</v>
      </c>
      <c r="B3352" s="48" t="s">
        <v>4182</v>
      </c>
      <c r="C3352" s="48" t="s">
        <v>4901</v>
      </c>
      <c r="D3352" s="48" t="s">
        <v>6</v>
      </c>
    </row>
    <row r="3353" spans="1:4" ht="19.5" customHeight="1" x14ac:dyDescent="0.15">
      <c r="A3353" s="48">
        <v>24524</v>
      </c>
      <c r="B3353" s="48" t="s">
        <v>4902</v>
      </c>
      <c r="C3353" s="48" t="s">
        <v>4903</v>
      </c>
      <c r="D3353" s="48" t="s">
        <v>38</v>
      </c>
    </row>
    <row r="3354" spans="1:4" ht="19.5" customHeight="1" x14ac:dyDescent="0.15">
      <c r="A3354" s="48">
        <v>24525</v>
      </c>
      <c r="B3354" s="48" t="s">
        <v>52</v>
      </c>
      <c r="C3354" s="48" t="s">
        <v>4904</v>
      </c>
      <c r="D3354" s="48" t="s">
        <v>41</v>
      </c>
    </row>
    <row r="3355" spans="1:4" ht="19.5" customHeight="1" x14ac:dyDescent="0.15">
      <c r="A3355" s="48">
        <v>24526</v>
      </c>
      <c r="B3355" s="48" t="s">
        <v>4905</v>
      </c>
      <c r="C3355" s="48" t="s">
        <v>4906</v>
      </c>
      <c r="D3355" s="48" t="s">
        <v>43</v>
      </c>
    </row>
    <row r="3356" spans="1:4" ht="19.5" customHeight="1" x14ac:dyDescent="0.15">
      <c r="A3356" s="48">
        <v>24527</v>
      </c>
      <c r="B3356" s="48" t="s">
        <v>3539</v>
      </c>
      <c r="C3356" s="48" t="s">
        <v>4907</v>
      </c>
      <c r="D3356" s="48" t="s">
        <v>40</v>
      </c>
    </row>
    <row r="3357" spans="1:4" ht="19.5" customHeight="1" x14ac:dyDescent="0.15">
      <c r="A3357" s="48">
        <v>24528</v>
      </c>
      <c r="B3357" s="48" t="s">
        <v>2159</v>
      </c>
      <c r="C3357" s="48" t="s">
        <v>4908</v>
      </c>
      <c r="D3357" s="48" t="s">
        <v>43</v>
      </c>
    </row>
    <row r="3358" spans="1:4" ht="19.5" customHeight="1" x14ac:dyDescent="0.15">
      <c r="A3358" s="48">
        <v>24529</v>
      </c>
      <c r="B3358" s="48" t="s">
        <v>1473</v>
      </c>
      <c r="C3358" s="48" t="s">
        <v>4909</v>
      </c>
      <c r="D3358" s="48" t="s">
        <v>38</v>
      </c>
    </row>
    <row r="3359" spans="1:4" ht="19.5" customHeight="1" x14ac:dyDescent="0.15">
      <c r="A3359" s="48">
        <v>24530</v>
      </c>
      <c r="B3359" s="48" t="s">
        <v>4910</v>
      </c>
      <c r="C3359" s="48" t="s">
        <v>4911</v>
      </c>
      <c r="D3359" s="48" t="s">
        <v>38</v>
      </c>
    </row>
    <row r="3360" spans="1:4" ht="19.5" customHeight="1" x14ac:dyDescent="0.15">
      <c r="A3360" s="48">
        <v>24531</v>
      </c>
      <c r="B3360" s="48" t="s">
        <v>4912</v>
      </c>
      <c r="C3360" s="48" t="s">
        <v>4913</v>
      </c>
      <c r="D3360" s="48" t="s">
        <v>61</v>
      </c>
    </row>
    <row r="3361" spans="1:4" ht="19.5" customHeight="1" x14ac:dyDescent="0.15">
      <c r="A3361" s="48">
        <v>24532</v>
      </c>
      <c r="B3361" s="48" t="s">
        <v>4657</v>
      </c>
      <c r="C3361" s="48" t="s">
        <v>4914</v>
      </c>
      <c r="D3361" s="48" t="s">
        <v>43</v>
      </c>
    </row>
    <row r="3362" spans="1:4" ht="19.5" customHeight="1" x14ac:dyDescent="0.15">
      <c r="A3362" s="48">
        <v>24533</v>
      </c>
      <c r="B3362" s="48" t="s">
        <v>4915</v>
      </c>
      <c r="C3362" s="48" t="s">
        <v>4916</v>
      </c>
      <c r="D3362" s="48" t="s">
        <v>43</v>
      </c>
    </row>
    <row r="3363" spans="1:4" ht="19.5" customHeight="1" x14ac:dyDescent="0.15">
      <c r="A3363" s="48">
        <v>24535</v>
      </c>
      <c r="B3363" s="48" t="s">
        <v>4917</v>
      </c>
      <c r="C3363" s="48" t="s">
        <v>4918</v>
      </c>
      <c r="D3363" s="48" t="s">
        <v>40</v>
      </c>
    </row>
    <row r="3364" spans="1:4" ht="19.5" customHeight="1" x14ac:dyDescent="0.15">
      <c r="A3364" s="48">
        <v>24536</v>
      </c>
      <c r="B3364" s="48" t="s">
        <v>253</v>
      </c>
      <c r="C3364" s="48" t="s">
        <v>4919</v>
      </c>
      <c r="D3364" s="48" t="s">
        <v>40</v>
      </c>
    </row>
    <row r="3365" spans="1:4" ht="19.5" customHeight="1" x14ac:dyDescent="0.15">
      <c r="A3365" s="48">
        <v>24537</v>
      </c>
      <c r="B3365" s="48" t="s">
        <v>425</v>
      </c>
      <c r="C3365" s="48" t="s">
        <v>4920</v>
      </c>
      <c r="D3365" s="48" t="s">
        <v>54</v>
      </c>
    </row>
    <row r="3366" spans="1:4" ht="19.5" customHeight="1" x14ac:dyDescent="0.15">
      <c r="A3366" s="48">
        <v>24538</v>
      </c>
      <c r="B3366" s="48" t="s">
        <v>4875</v>
      </c>
      <c r="C3366" s="48" t="s">
        <v>4921</v>
      </c>
      <c r="D3366" s="48" t="s">
        <v>43</v>
      </c>
    </row>
    <row r="3367" spans="1:4" ht="19.5" customHeight="1" x14ac:dyDescent="0.15">
      <c r="A3367" s="48">
        <v>24539</v>
      </c>
      <c r="B3367" s="48" t="s">
        <v>4922</v>
      </c>
      <c r="C3367" s="48" t="s">
        <v>4923</v>
      </c>
      <c r="D3367" s="48" t="s">
        <v>40</v>
      </c>
    </row>
    <row r="3368" spans="1:4" ht="19.5" customHeight="1" x14ac:dyDescent="0.15">
      <c r="A3368" s="48">
        <v>24540</v>
      </c>
      <c r="B3368" s="48" t="s">
        <v>505</v>
      </c>
      <c r="C3368" s="48" t="s">
        <v>4924</v>
      </c>
      <c r="D3368" s="48" t="s">
        <v>43</v>
      </c>
    </row>
    <row r="3369" spans="1:4" ht="19.5" customHeight="1" x14ac:dyDescent="0.15">
      <c r="A3369" s="48">
        <v>24541</v>
      </c>
      <c r="B3369" s="48" t="s">
        <v>2284</v>
      </c>
      <c r="C3369" s="48" t="s">
        <v>4925</v>
      </c>
      <c r="D3369" s="48" t="s">
        <v>43</v>
      </c>
    </row>
    <row r="3370" spans="1:4" ht="19.5" customHeight="1" x14ac:dyDescent="0.15">
      <c r="A3370" s="48">
        <v>24542</v>
      </c>
      <c r="B3370" s="48" t="s">
        <v>2284</v>
      </c>
      <c r="C3370" s="48" t="s">
        <v>4926</v>
      </c>
      <c r="D3370" s="48" t="s">
        <v>43</v>
      </c>
    </row>
    <row r="3371" spans="1:4" ht="19.5" customHeight="1" x14ac:dyDescent="0.15">
      <c r="A3371" s="48">
        <v>24543</v>
      </c>
      <c r="B3371" s="48" t="s">
        <v>2284</v>
      </c>
      <c r="C3371" s="48" t="s">
        <v>4927</v>
      </c>
      <c r="D3371" s="48" t="s">
        <v>43</v>
      </c>
    </row>
    <row r="3372" spans="1:4" ht="19.5" customHeight="1" x14ac:dyDescent="0.15">
      <c r="A3372" s="48">
        <v>24544</v>
      </c>
      <c r="B3372" s="48" t="s">
        <v>2284</v>
      </c>
      <c r="C3372" s="48" t="s">
        <v>4928</v>
      </c>
      <c r="D3372" s="48" t="s">
        <v>43</v>
      </c>
    </row>
    <row r="3373" spans="1:4" ht="19.5" customHeight="1" x14ac:dyDescent="0.15">
      <c r="A3373" s="48">
        <v>24545</v>
      </c>
      <c r="B3373" s="48" t="s">
        <v>2284</v>
      </c>
      <c r="C3373" s="48" t="s">
        <v>4929</v>
      </c>
      <c r="D3373" s="48" t="s">
        <v>43</v>
      </c>
    </row>
    <row r="3374" spans="1:4" ht="19.5" customHeight="1" x14ac:dyDescent="0.15">
      <c r="A3374" s="48">
        <v>24546</v>
      </c>
      <c r="B3374" s="48" t="s">
        <v>2284</v>
      </c>
      <c r="C3374" s="48" t="s">
        <v>4930</v>
      </c>
      <c r="D3374" s="48" t="s">
        <v>43</v>
      </c>
    </row>
    <row r="3375" spans="1:4" ht="19.5" customHeight="1" x14ac:dyDescent="0.15">
      <c r="A3375" s="48">
        <v>24547</v>
      </c>
      <c r="B3375" s="48" t="s">
        <v>2883</v>
      </c>
      <c r="C3375" s="48" t="s">
        <v>4931</v>
      </c>
      <c r="D3375" s="48" t="s">
        <v>43</v>
      </c>
    </row>
    <row r="3376" spans="1:4" ht="19.5" customHeight="1" x14ac:dyDescent="0.15">
      <c r="A3376" s="48">
        <v>24548</v>
      </c>
      <c r="B3376" s="48" t="s">
        <v>2883</v>
      </c>
      <c r="C3376" s="48" t="s">
        <v>4932</v>
      </c>
      <c r="D3376" s="48" t="s">
        <v>43</v>
      </c>
    </row>
    <row r="3377" spans="1:4" ht="19.5" customHeight="1" x14ac:dyDescent="0.15">
      <c r="A3377" s="48">
        <v>24549</v>
      </c>
      <c r="B3377" s="48" t="s">
        <v>2634</v>
      </c>
      <c r="C3377" s="48" t="s">
        <v>4933</v>
      </c>
      <c r="D3377" s="48" t="s">
        <v>43</v>
      </c>
    </row>
    <row r="3378" spans="1:4" ht="19.5" customHeight="1" x14ac:dyDescent="0.15">
      <c r="A3378" s="48">
        <v>24550</v>
      </c>
      <c r="B3378" s="48" t="s">
        <v>2634</v>
      </c>
      <c r="C3378" s="48" t="s">
        <v>4934</v>
      </c>
      <c r="D3378" s="48" t="s">
        <v>43</v>
      </c>
    </row>
    <row r="3379" spans="1:4" ht="19.5" customHeight="1" x14ac:dyDescent="0.15">
      <c r="A3379" s="48">
        <v>24551</v>
      </c>
      <c r="B3379" s="48" t="s">
        <v>2634</v>
      </c>
      <c r="C3379" s="48" t="s">
        <v>4935</v>
      </c>
      <c r="D3379" s="48" t="s">
        <v>43</v>
      </c>
    </row>
    <row r="3380" spans="1:4" ht="19.5" customHeight="1" x14ac:dyDescent="0.15">
      <c r="A3380" s="48">
        <v>24552</v>
      </c>
      <c r="B3380" s="48" t="s">
        <v>2634</v>
      </c>
      <c r="C3380" s="48" t="s">
        <v>4936</v>
      </c>
      <c r="D3380" s="48" t="s">
        <v>43</v>
      </c>
    </row>
    <row r="3381" spans="1:4" ht="19.5" customHeight="1" x14ac:dyDescent="0.15">
      <c r="A3381" s="48">
        <v>24553</v>
      </c>
      <c r="B3381" s="48" t="s">
        <v>1816</v>
      </c>
      <c r="C3381" s="48" t="s">
        <v>4937</v>
      </c>
      <c r="D3381" s="48" t="s">
        <v>38</v>
      </c>
    </row>
    <row r="3382" spans="1:4" ht="19.5" customHeight="1" x14ac:dyDescent="0.15">
      <c r="A3382" s="48">
        <v>24554</v>
      </c>
      <c r="B3382" s="48" t="s">
        <v>2626</v>
      </c>
      <c r="C3382" s="48" t="s">
        <v>4938</v>
      </c>
      <c r="D3382" s="48" t="s">
        <v>38</v>
      </c>
    </row>
    <row r="3383" spans="1:4" ht="19.5" customHeight="1" x14ac:dyDescent="0.15">
      <c r="A3383" s="48">
        <v>24555</v>
      </c>
      <c r="B3383" s="48" t="s">
        <v>4939</v>
      </c>
      <c r="C3383" s="48" t="s">
        <v>4940</v>
      </c>
      <c r="D3383" s="48" t="s">
        <v>38</v>
      </c>
    </row>
    <row r="3384" spans="1:4" ht="19.5" customHeight="1" x14ac:dyDescent="0.15">
      <c r="A3384" s="48">
        <v>24556</v>
      </c>
      <c r="B3384" s="48" t="s">
        <v>4939</v>
      </c>
      <c r="C3384" s="48" t="s">
        <v>4941</v>
      </c>
      <c r="D3384" s="48" t="s">
        <v>38</v>
      </c>
    </row>
    <row r="3385" spans="1:4" ht="19.5" customHeight="1" x14ac:dyDescent="0.15">
      <c r="A3385" s="48">
        <v>24557</v>
      </c>
      <c r="B3385" s="48" t="s">
        <v>4942</v>
      </c>
      <c r="C3385" s="48" t="s">
        <v>4943</v>
      </c>
      <c r="D3385" s="48" t="s">
        <v>38</v>
      </c>
    </row>
    <row r="3386" spans="1:4" ht="19.5" customHeight="1" x14ac:dyDescent="0.15">
      <c r="A3386" s="48">
        <v>24558</v>
      </c>
      <c r="B3386" s="48" t="s">
        <v>4942</v>
      </c>
      <c r="C3386" s="48" t="s">
        <v>4944</v>
      </c>
      <c r="D3386" s="48" t="s">
        <v>38</v>
      </c>
    </row>
    <row r="3387" spans="1:4" ht="19.5" customHeight="1" x14ac:dyDescent="0.15">
      <c r="A3387" s="48">
        <v>24559</v>
      </c>
      <c r="B3387" s="48" t="s">
        <v>4945</v>
      </c>
      <c r="C3387" s="48" t="s">
        <v>4946</v>
      </c>
      <c r="D3387" s="48" t="s">
        <v>43</v>
      </c>
    </row>
    <row r="3388" spans="1:4" ht="19.5" customHeight="1" x14ac:dyDescent="0.15">
      <c r="A3388" s="48">
        <v>24560</v>
      </c>
      <c r="B3388" s="48" t="s">
        <v>4160</v>
      </c>
      <c r="C3388" s="48" t="s">
        <v>4947</v>
      </c>
      <c r="D3388" s="48" t="s">
        <v>43</v>
      </c>
    </row>
    <row r="3389" spans="1:4" ht="19.5" customHeight="1" x14ac:dyDescent="0.15">
      <c r="A3389" s="48">
        <v>24561</v>
      </c>
      <c r="B3389" s="48" t="s">
        <v>1551</v>
      </c>
      <c r="C3389" s="48" t="s">
        <v>4948</v>
      </c>
      <c r="D3389" s="48" t="s">
        <v>38</v>
      </c>
    </row>
    <row r="3390" spans="1:4" ht="19.5" customHeight="1" x14ac:dyDescent="0.15">
      <c r="A3390" s="48">
        <v>24562</v>
      </c>
      <c r="B3390" s="48" t="s">
        <v>4949</v>
      </c>
      <c r="C3390" s="48" t="s">
        <v>4950</v>
      </c>
      <c r="D3390" s="48" t="s">
        <v>43</v>
      </c>
    </row>
    <row r="3391" spans="1:4" ht="19.5" customHeight="1" x14ac:dyDescent="0.15">
      <c r="A3391" s="48">
        <v>24563</v>
      </c>
      <c r="B3391" s="48" t="s">
        <v>4951</v>
      </c>
      <c r="C3391" s="48" t="s">
        <v>4952</v>
      </c>
      <c r="D3391" s="48" t="s">
        <v>43</v>
      </c>
    </row>
    <row r="3392" spans="1:4" ht="19.5" customHeight="1" x14ac:dyDescent="0.15">
      <c r="A3392" s="48">
        <v>24564</v>
      </c>
      <c r="B3392" s="48" t="s">
        <v>4953</v>
      </c>
      <c r="C3392" s="48" t="s">
        <v>4954</v>
      </c>
      <c r="D3392" s="48" t="s">
        <v>43</v>
      </c>
    </row>
    <row r="3393" spans="1:4" ht="19.5" customHeight="1" x14ac:dyDescent="0.15">
      <c r="A3393" s="48">
        <v>24565</v>
      </c>
      <c r="B3393" s="48" t="s">
        <v>4955</v>
      </c>
      <c r="C3393" s="48" t="s">
        <v>4956</v>
      </c>
      <c r="D3393" s="48" t="s">
        <v>43</v>
      </c>
    </row>
    <row r="3394" spans="1:4" ht="19.5" customHeight="1" x14ac:dyDescent="0.15">
      <c r="A3394" s="48">
        <v>24566</v>
      </c>
      <c r="B3394" s="48" t="s">
        <v>4957</v>
      </c>
      <c r="C3394" s="48" t="s">
        <v>4958</v>
      </c>
      <c r="D3394" s="48" t="s">
        <v>43</v>
      </c>
    </row>
    <row r="3395" spans="1:4" ht="19.5" customHeight="1" x14ac:dyDescent="0.15">
      <c r="A3395" s="48">
        <v>24567</v>
      </c>
      <c r="B3395" s="48" t="s">
        <v>4959</v>
      </c>
      <c r="C3395" s="48" t="s">
        <v>4960</v>
      </c>
      <c r="D3395" s="48" t="s">
        <v>43</v>
      </c>
    </row>
    <row r="3396" spans="1:4" ht="19.5" customHeight="1" x14ac:dyDescent="0.15">
      <c r="A3396" s="48">
        <v>24568</v>
      </c>
      <c r="B3396" s="48" t="s">
        <v>4959</v>
      </c>
      <c r="C3396" s="48" t="s">
        <v>4961</v>
      </c>
      <c r="D3396" s="48" t="s">
        <v>43</v>
      </c>
    </row>
    <row r="3397" spans="1:4" ht="19.5" customHeight="1" x14ac:dyDescent="0.15">
      <c r="A3397" s="48">
        <v>24569</v>
      </c>
      <c r="B3397" s="48" t="s">
        <v>4962</v>
      </c>
      <c r="C3397" s="48" t="s">
        <v>4963</v>
      </c>
      <c r="D3397" s="48" t="s">
        <v>43</v>
      </c>
    </row>
    <row r="3398" spans="1:4" ht="19.5" customHeight="1" x14ac:dyDescent="0.15">
      <c r="A3398" s="48">
        <v>24570</v>
      </c>
      <c r="B3398" s="48" t="s">
        <v>4964</v>
      </c>
      <c r="C3398" s="48" t="s">
        <v>4965</v>
      </c>
      <c r="D3398" s="48" t="s">
        <v>61</v>
      </c>
    </row>
    <row r="3399" spans="1:4" ht="19.5" customHeight="1" x14ac:dyDescent="0.15">
      <c r="A3399" s="48">
        <v>24571</v>
      </c>
      <c r="B3399" s="48" t="s">
        <v>505</v>
      </c>
      <c r="C3399" s="48" t="s">
        <v>4966</v>
      </c>
      <c r="D3399" s="48" t="s">
        <v>43</v>
      </c>
    </row>
    <row r="3400" spans="1:4" ht="19.5" customHeight="1" x14ac:dyDescent="0.15">
      <c r="A3400" s="48">
        <v>24572</v>
      </c>
      <c r="B3400" s="48" t="s">
        <v>2394</v>
      </c>
      <c r="C3400" s="48" t="s">
        <v>4967</v>
      </c>
      <c r="D3400" s="48" t="s">
        <v>38</v>
      </c>
    </row>
    <row r="3401" spans="1:4" ht="19.5" customHeight="1" x14ac:dyDescent="0.15">
      <c r="A3401" s="48">
        <v>24573</v>
      </c>
      <c r="B3401" s="48" t="s">
        <v>2394</v>
      </c>
      <c r="C3401" s="48" t="s">
        <v>4968</v>
      </c>
      <c r="D3401" s="48" t="s">
        <v>38</v>
      </c>
    </row>
    <row r="3402" spans="1:4" ht="19.5" customHeight="1" x14ac:dyDescent="0.15">
      <c r="A3402" s="48">
        <v>24574</v>
      </c>
      <c r="B3402" s="48" t="s">
        <v>3097</v>
      </c>
      <c r="C3402" s="48" t="s">
        <v>4969</v>
      </c>
      <c r="D3402" s="48" t="s">
        <v>38</v>
      </c>
    </row>
    <row r="3403" spans="1:4" ht="19.5" customHeight="1" x14ac:dyDescent="0.15">
      <c r="A3403" s="48">
        <v>24575</v>
      </c>
      <c r="B3403" s="48" t="s">
        <v>1770</v>
      </c>
      <c r="C3403" s="48" t="s">
        <v>4970</v>
      </c>
      <c r="D3403" s="48" t="s">
        <v>38</v>
      </c>
    </row>
    <row r="3404" spans="1:4" ht="19.5" customHeight="1" x14ac:dyDescent="0.15">
      <c r="A3404" s="48">
        <v>24576</v>
      </c>
      <c r="B3404" s="48" t="s">
        <v>4805</v>
      </c>
      <c r="C3404" s="48" t="s">
        <v>4971</v>
      </c>
      <c r="D3404" s="48" t="s">
        <v>40</v>
      </c>
    </row>
    <row r="3405" spans="1:4" ht="19.5" customHeight="1" x14ac:dyDescent="0.15">
      <c r="A3405" s="48">
        <v>24577</v>
      </c>
      <c r="B3405" s="48" t="s">
        <v>4972</v>
      </c>
      <c r="C3405" s="48" t="s">
        <v>4973</v>
      </c>
      <c r="D3405" s="48" t="s">
        <v>43</v>
      </c>
    </row>
    <row r="3406" spans="1:4" ht="19.5" customHeight="1" x14ac:dyDescent="0.15">
      <c r="A3406" s="48">
        <v>24578</v>
      </c>
      <c r="B3406" s="48" t="s">
        <v>4630</v>
      </c>
      <c r="C3406" s="48" t="s">
        <v>4974</v>
      </c>
      <c r="D3406" s="48" t="s">
        <v>38</v>
      </c>
    </row>
    <row r="3407" spans="1:4" ht="19.5" customHeight="1" x14ac:dyDescent="0.15">
      <c r="A3407" s="48">
        <v>24579</v>
      </c>
      <c r="B3407" s="48" t="s">
        <v>4975</v>
      </c>
      <c r="C3407" s="48" t="s">
        <v>4976</v>
      </c>
      <c r="D3407" s="48" t="s">
        <v>43</v>
      </c>
    </row>
    <row r="3408" spans="1:4" ht="19.5" customHeight="1" x14ac:dyDescent="0.15">
      <c r="A3408" s="48">
        <v>24580</v>
      </c>
      <c r="B3408" s="48" t="s">
        <v>4975</v>
      </c>
      <c r="C3408" s="48" t="s">
        <v>4977</v>
      </c>
      <c r="D3408" s="48" t="s">
        <v>43</v>
      </c>
    </row>
    <row r="3409" spans="1:4" ht="19.5" customHeight="1" x14ac:dyDescent="0.15">
      <c r="A3409" s="48">
        <v>24581</v>
      </c>
      <c r="B3409" s="48" t="s">
        <v>4978</v>
      </c>
      <c r="C3409" s="48" t="s">
        <v>4979</v>
      </c>
      <c r="D3409" s="48" t="s">
        <v>43</v>
      </c>
    </row>
    <row r="3410" spans="1:4" ht="19.5" customHeight="1" x14ac:dyDescent="0.15">
      <c r="A3410" s="48">
        <v>24582</v>
      </c>
      <c r="B3410" s="48" t="s">
        <v>2027</v>
      </c>
      <c r="C3410" s="48" t="s">
        <v>4980</v>
      </c>
      <c r="D3410" s="48" t="s">
        <v>38</v>
      </c>
    </row>
    <row r="3411" spans="1:4" ht="19.5" customHeight="1" x14ac:dyDescent="0.15">
      <c r="A3411" s="48">
        <v>24583</v>
      </c>
      <c r="B3411" s="48" t="s">
        <v>4981</v>
      </c>
      <c r="C3411" s="48" t="s">
        <v>4982</v>
      </c>
      <c r="D3411" s="48" t="s">
        <v>43</v>
      </c>
    </row>
    <row r="3412" spans="1:4" ht="19.5" customHeight="1" x14ac:dyDescent="0.15">
      <c r="A3412" s="48">
        <v>24584</v>
      </c>
      <c r="B3412" s="48" t="s">
        <v>4983</v>
      </c>
      <c r="C3412" s="48" t="s">
        <v>4984</v>
      </c>
      <c r="D3412" s="48" t="s">
        <v>43</v>
      </c>
    </row>
    <row r="3413" spans="1:4" ht="19.5" customHeight="1" x14ac:dyDescent="0.15">
      <c r="A3413" s="48">
        <v>24585</v>
      </c>
      <c r="B3413" s="48" t="s">
        <v>4985</v>
      </c>
      <c r="C3413" s="48" t="s">
        <v>4986</v>
      </c>
      <c r="D3413" s="48" t="s">
        <v>43</v>
      </c>
    </row>
    <row r="3414" spans="1:4" ht="19.5" customHeight="1" x14ac:dyDescent="0.15">
      <c r="A3414" s="48">
        <v>24586</v>
      </c>
      <c r="B3414" s="48" t="s">
        <v>3701</v>
      </c>
      <c r="C3414" s="48" t="s">
        <v>4987</v>
      </c>
      <c r="D3414" s="48" t="s">
        <v>43</v>
      </c>
    </row>
    <row r="3415" spans="1:4" ht="19.5" customHeight="1" x14ac:dyDescent="0.15">
      <c r="A3415" s="48">
        <v>24587</v>
      </c>
      <c r="B3415" s="48" t="s">
        <v>3701</v>
      </c>
      <c r="C3415" s="48" t="s">
        <v>4988</v>
      </c>
      <c r="D3415" s="48" t="s">
        <v>43</v>
      </c>
    </row>
    <row r="3416" spans="1:4" ht="19.5" customHeight="1" x14ac:dyDescent="0.15">
      <c r="A3416" s="48">
        <v>24588</v>
      </c>
      <c r="B3416" s="48" t="s">
        <v>3701</v>
      </c>
      <c r="C3416" s="48" t="s">
        <v>4989</v>
      </c>
      <c r="D3416" s="48" t="s">
        <v>43</v>
      </c>
    </row>
    <row r="3417" spans="1:4" ht="19.5" customHeight="1" x14ac:dyDescent="0.15">
      <c r="A3417" s="48">
        <v>24589</v>
      </c>
      <c r="B3417" s="48" t="s">
        <v>3699</v>
      </c>
      <c r="C3417" s="48" t="s">
        <v>4990</v>
      </c>
      <c r="D3417" s="48" t="s">
        <v>43</v>
      </c>
    </row>
    <row r="3418" spans="1:4" ht="19.5" customHeight="1" x14ac:dyDescent="0.15">
      <c r="A3418" s="48">
        <v>24590</v>
      </c>
      <c r="B3418" s="48" t="s">
        <v>4650</v>
      </c>
      <c r="C3418" s="48" t="s">
        <v>4991</v>
      </c>
      <c r="D3418" s="48" t="s">
        <v>43</v>
      </c>
    </row>
    <row r="3419" spans="1:4" ht="19.5" customHeight="1" x14ac:dyDescent="0.15">
      <c r="A3419" s="48">
        <v>24591</v>
      </c>
      <c r="B3419" s="48" t="s">
        <v>4765</v>
      </c>
      <c r="C3419" s="48" t="s">
        <v>4992</v>
      </c>
      <c r="D3419" s="48" t="s">
        <v>38</v>
      </c>
    </row>
    <row r="3420" spans="1:4" ht="19.5" customHeight="1" x14ac:dyDescent="0.15">
      <c r="A3420" s="48">
        <v>24592</v>
      </c>
      <c r="B3420" s="48" t="s">
        <v>4765</v>
      </c>
      <c r="C3420" s="48" t="s">
        <v>4993</v>
      </c>
      <c r="D3420" s="48" t="s">
        <v>38</v>
      </c>
    </row>
    <row r="3421" spans="1:4" ht="19.5" customHeight="1" x14ac:dyDescent="0.15">
      <c r="A3421" s="48">
        <v>24593</v>
      </c>
      <c r="B3421" s="48" t="s">
        <v>4765</v>
      </c>
      <c r="C3421" s="48" t="s">
        <v>4994</v>
      </c>
      <c r="D3421" s="48" t="s">
        <v>38</v>
      </c>
    </row>
    <row r="3422" spans="1:4" ht="19.5" customHeight="1" x14ac:dyDescent="0.15">
      <c r="A3422" s="48">
        <v>24594</v>
      </c>
      <c r="B3422" s="48" t="s">
        <v>4995</v>
      </c>
      <c r="C3422" s="48" t="s">
        <v>4996</v>
      </c>
      <c r="D3422" s="48" t="s">
        <v>61</v>
      </c>
    </row>
    <row r="3423" spans="1:4" ht="19.5" customHeight="1" x14ac:dyDescent="0.15">
      <c r="A3423" s="48">
        <v>24595</v>
      </c>
      <c r="B3423" s="48" t="s">
        <v>4995</v>
      </c>
      <c r="C3423" s="48" t="s">
        <v>4997</v>
      </c>
      <c r="D3423" s="48" t="s">
        <v>61</v>
      </c>
    </row>
    <row r="3424" spans="1:4" ht="19.5" customHeight="1" x14ac:dyDescent="0.15">
      <c r="A3424" s="48">
        <v>24596</v>
      </c>
      <c r="B3424" s="48" t="s">
        <v>4998</v>
      </c>
      <c r="C3424" s="48" t="s">
        <v>4999</v>
      </c>
      <c r="D3424" s="48" t="s">
        <v>40</v>
      </c>
    </row>
    <row r="3425" spans="1:4" ht="19.5" customHeight="1" x14ac:dyDescent="0.15">
      <c r="A3425" s="48">
        <v>24597</v>
      </c>
      <c r="B3425" s="48" t="s">
        <v>5000</v>
      </c>
      <c r="C3425" s="48" t="s">
        <v>5001</v>
      </c>
      <c r="D3425" s="48" t="s">
        <v>61</v>
      </c>
    </row>
    <row r="3426" spans="1:4" ht="19.5" customHeight="1" x14ac:dyDescent="0.15">
      <c r="A3426" s="48">
        <v>24598</v>
      </c>
      <c r="B3426" s="48" t="s">
        <v>5002</v>
      </c>
      <c r="C3426" s="48" t="s">
        <v>5003</v>
      </c>
      <c r="D3426" s="48" t="s">
        <v>43</v>
      </c>
    </row>
    <row r="3427" spans="1:4" ht="19.5" customHeight="1" x14ac:dyDescent="0.15">
      <c r="A3427" s="48">
        <v>24599</v>
      </c>
      <c r="B3427" s="48" t="s">
        <v>5002</v>
      </c>
      <c r="C3427" s="48" t="s">
        <v>5004</v>
      </c>
      <c r="D3427" s="48" t="s">
        <v>43</v>
      </c>
    </row>
    <row r="3428" spans="1:4" ht="19.5" customHeight="1" x14ac:dyDescent="0.15">
      <c r="A3428" s="48">
        <v>24600</v>
      </c>
      <c r="B3428" s="48" t="s">
        <v>5002</v>
      </c>
      <c r="C3428" s="48" t="s">
        <v>5005</v>
      </c>
      <c r="D3428" s="48" t="s">
        <v>43</v>
      </c>
    </row>
    <row r="3429" spans="1:4" ht="19.5" customHeight="1" x14ac:dyDescent="0.15">
      <c r="A3429" s="48">
        <v>24601</v>
      </c>
      <c r="B3429" s="48" t="s">
        <v>5002</v>
      </c>
      <c r="C3429" s="48" t="s">
        <v>5006</v>
      </c>
      <c r="D3429" s="48" t="s">
        <v>43</v>
      </c>
    </row>
    <row r="3430" spans="1:4" ht="19.5" customHeight="1" x14ac:dyDescent="0.15">
      <c r="A3430" s="48">
        <v>24602</v>
      </c>
      <c r="B3430" s="48" t="s">
        <v>4875</v>
      </c>
      <c r="C3430" s="48" t="s">
        <v>5007</v>
      </c>
      <c r="D3430" s="48" t="s">
        <v>43</v>
      </c>
    </row>
    <row r="3431" spans="1:4" ht="19.5" customHeight="1" x14ac:dyDescent="0.15">
      <c r="A3431" s="48">
        <v>24603</v>
      </c>
      <c r="B3431" s="48" t="s">
        <v>505</v>
      </c>
      <c r="C3431" s="48" t="s">
        <v>5008</v>
      </c>
      <c r="D3431" s="48" t="s">
        <v>43</v>
      </c>
    </row>
    <row r="3432" spans="1:4" ht="19.5" customHeight="1" x14ac:dyDescent="0.15">
      <c r="A3432" s="48">
        <v>24604</v>
      </c>
      <c r="B3432" s="48" t="s">
        <v>505</v>
      </c>
      <c r="C3432" s="48" t="s">
        <v>5009</v>
      </c>
      <c r="D3432" s="48" t="s">
        <v>43</v>
      </c>
    </row>
    <row r="3433" spans="1:4" ht="19.5" customHeight="1" x14ac:dyDescent="0.15">
      <c r="A3433" s="48">
        <v>24605</v>
      </c>
      <c r="B3433" s="48" t="s">
        <v>505</v>
      </c>
      <c r="C3433" s="48" t="s">
        <v>5010</v>
      </c>
      <c r="D3433" s="48" t="s">
        <v>43</v>
      </c>
    </row>
    <row r="3434" spans="1:4" ht="19.5" customHeight="1" x14ac:dyDescent="0.15">
      <c r="A3434" s="48">
        <v>24606</v>
      </c>
      <c r="B3434" s="48" t="s">
        <v>3902</v>
      </c>
      <c r="C3434" s="48" t="s">
        <v>5011</v>
      </c>
      <c r="D3434" s="48" t="s">
        <v>43</v>
      </c>
    </row>
    <row r="3435" spans="1:4" ht="19.5" customHeight="1" x14ac:dyDescent="0.15">
      <c r="A3435" s="48">
        <v>24608</v>
      </c>
      <c r="B3435" s="48" t="s">
        <v>4671</v>
      </c>
      <c r="C3435" s="48" t="s">
        <v>5012</v>
      </c>
      <c r="D3435" s="48" t="s">
        <v>61</v>
      </c>
    </row>
    <row r="3436" spans="1:4" ht="19.5" customHeight="1" x14ac:dyDescent="0.15">
      <c r="A3436" s="48">
        <v>24609</v>
      </c>
      <c r="B3436" s="48" t="s">
        <v>3924</v>
      </c>
      <c r="C3436" s="48" t="s">
        <v>5013</v>
      </c>
      <c r="D3436" s="48" t="s">
        <v>38</v>
      </c>
    </row>
    <row r="3437" spans="1:4" ht="19.5" customHeight="1" x14ac:dyDescent="0.15">
      <c r="A3437" s="48">
        <v>24610</v>
      </c>
      <c r="B3437" s="48" t="s">
        <v>4659</v>
      </c>
      <c r="C3437" s="48" t="s">
        <v>5014</v>
      </c>
      <c r="D3437" s="48" t="s">
        <v>43</v>
      </c>
    </row>
    <row r="3438" spans="1:4" ht="19.5" customHeight="1" x14ac:dyDescent="0.15">
      <c r="A3438" s="48">
        <v>24611</v>
      </c>
      <c r="B3438" s="48" t="s">
        <v>4659</v>
      </c>
      <c r="C3438" s="48" t="s">
        <v>5015</v>
      </c>
      <c r="D3438" s="48" t="s">
        <v>43</v>
      </c>
    </row>
    <row r="3439" spans="1:4" ht="19.5" customHeight="1" x14ac:dyDescent="0.15">
      <c r="A3439" s="48">
        <v>24612</v>
      </c>
      <c r="B3439" s="48" t="s">
        <v>4659</v>
      </c>
      <c r="C3439" s="48" t="s">
        <v>5016</v>
      </c>
      <c r="D3439" s="48" t="s">
        <v>43</v>
      </c>
    </row>
    <row r="3440" spans="1:4" ht="19.5" customHeight="1" x14ac:dyDescent="0.15">
      <c r="A3440" s="48">
        <v>24613</v>
      </c>
      <c r="B3440" s="48" t="s">
        <v>4659</v>
      </c>
      <c r="C3440" s="48" t="s">
        <v>5017</v>
      </c>
      <c r="D3440" s="48" t="s">
        <v>43</v>
      </c>
    </row>
    <row r="3441" spans="1:4" ht="19.5" customHeight="1" x14ac:dyDescent="0.15">
      <c r="A3441" s="48">
        <v>24614</v>
      </c>
      <c r="B3441" s="48" t="s">
        <v>5018</v>
      </c>
      <c r="C3441" s="48" t="s">
        <v>5019</v>
      </c>
      <c r="D3441" s="48" t="s">
        <v>61</v>
      </c>
    </row>
    <row r="3442" spans="1:4" ht="19.5" customHeight="1" x14ac:dyDescent="0.15">
      <c r="A3442" s="48">
        <v>24615</v>
      </c>
      <c r="B3442" s="48" t="s">
        <v>5020</v>
      </c>
      <c r="C3442" s="48" t="s">
        <v>5021</v>
      </c>
      <c r="D3442" s="48" t="s">
        <v>61</v>
      </c>
    </row>
    <row r="3443" spans="1:4" ht="19.5" customHeight="1" x14ac:dyDescent="0.15">
      <c r="A3443" s="48">
        <v>24616</v>
      </c>
      <c r="B3443" s="48" t="s">
        <v>5020</v>
      </c>
      <c r="C3443" s="48" t="s">
        <v>142</v>
      </c>
      <c r="D3443" s="48" t="s">
        <v>61</v>
      </c>
    </row>
    <row r="3444" spans="1:4" ht="19.5" customHeight="1" x14ac:dyDescent="0.15">
      <c r="A3444" s="48">
        <v>24617</v>
      </c>
      <c r="B3444" s="48" t="s">
        <v>4058</v>
      </c>
      <c r="C3444" s="48" t="s">
        <v>5022</v>
      </c>
      <c r="D3444" s="48" t="s">
        <v>43</v>
      </c>
    </row>
    <row r="3445" spans="1:4" ht="19.5" customHeight="1" x14ac:dyDescent="0.15">
      <c r="A3445" s="48">
        <v>24618</v>
      </c>
      <c r="B3445" s="48" t="s">
        <v>5023</v>
      </c>
      <c r="C3445" s="48" t="s">
        <v>5024</v>
      </c>
      <c r="D3445" s="48" t="s">
        <v>43</v>
      </c>
    </row>
    <row r="3446" spans="1:4" ht="19.5" customHeight="1" x14ac:dyDescent="0.15">
      <c r="A3446" s="48">
        <v>24619</v>
      </c>
      <c r="B3446" s="48" t="s">
        <v>1659</v>
      </c>
      <c r="C3446" s="48" t="s">
        <v>5025</v>
      </c>
      <c r="D3446" s="48" t="s">
        <v>43</v>
      </c>
    </row>
    <row r="3447" spans="1:4" ht="19.5" customHeight="1" x14ac:dyDescent="0.15">
      <c r="A3447" s="48">
        <v>24620</v>
      </c>
      <c r="B3447" s="48" t="s">
        <v>5026</v>
      </c>
      <c r="C3447" s="48" t="s">
        <v>5027</v>
      </c>
      <c r="D3447" s="48" t="s">
        <v>40</v>
      </c>
    </row>
    <row r="3448" spans="1:4" ht="19.5" customHeight="1" x14ac:dyDescent="0.15">
      <c r="A3448" s="48">
        <v>24621</v>
      </c>
      <c r="B3448" s="48" t="s">
        <v>637</v>
      </c>
      <c r="C3448" s="48" t="s">
        <v>5028</v>
      </c>
      <c r="D3448" s="48" t="s">
        <v>3</v>
      </c>
    </row>
    <row r="3449" spans="1:4" ht="19.5" customHeight="1" x14ac:dyDescent="0.15">
      <c r="A3449" s="48">
        <v>24622</v>
      </c>
      <c r="B3449" s="48" t="s">
        <v>5029</v>
      </c>
      <c r="C3449" s="48" t="s">
        <v>5030</v>
      </c>
      <c r="D3449" s="48" t="s">
        <v>61</v>
      </c>
    </row>
    <row r="3450" spans="1:4" ht="19.5" customHeight="1" x14ac:dyDescent="0.15">
      <c r="A3450" s="48">
        <v>24623</v>
      </c>
      <c r="B3450" s="48" t="s">
        <v>732</v>
      </c>
      <c r="C3450" s="48" t="s">
        <v>5031</v>
      </c>
      <c r="D3450" s="48" t="s">
        <v>38</v>
      </c>
    </row>
    <row r="3451" spans="1:4" ht="19.5" customHeight="1" x14ac:dyDescent="0.15">
      <c r="A3451" s="48">
        <v>24624</v>
      </c>
      <c r="B3451" s="48" t="s">
        <v>5032</v>
      </c>
      <c r="C3451" s="48" t="s">
        <v>5033</v>
      </c>
      <c r="D3451" s="48" t="s">
        <v>43</v>
      </c>
    </row>
    <row r="3452" spans="1:4" ht="19.5" customHeight="1" x14ac:dyDescent="0.15">
      <c r="A3452" s="48">
        <v>24625</v>
      </c>
      <c r="B3452" s="48" t="s">
        <v>5034</v>
      </c>
      <c r="C3452" s="48" t="s">
        <v>5035</v>
      </c>
      <c r="D3452" s="48" t="s">
        <v>61</v>
      </c>
    </row>
    <row r="3453" spans="1:4" ht="19.5" customHeight="1" x14ac:dyDescent="0.15">
      <c r="A3453" s="48">
        <v>24626</v>
      </c>
      <c r="B3453" s="48" t="s">
        <v>4765</v>
      </c>
      <c r="C3453" s="48" t="s">
        <v>5036</v>
      </c>
      <c r="D3453" s="48" t="s">
        <v>38</v>
      </c>
    </row>
    <row r="3454" spans="1:4" ht="19.5" customHeight="1" x14ac:dyDescent="0.15">
      <c r="A3454" s="48">
        <v>24627</v>
      </c>
      <c r="B3454" s="48" t="s">
        <v>5037</v>
      </c>
      <c r="C3454" s="48" t="s">
        <v>5038</v>
      </c>
      <c r="D3454" s="48" t="s">
        <v>43</v>
      </c>
    </row>
    <row r="3455" spans="1:4" ht="19.5" customHeight="1" x14ac:dyDescent="0.15">
      <c r="A3455" s="48">
        <v>24628</v>
      </c>
      <c r="B3455" s="48" t="s">
        <v>5039</v>
      </c>
      <c r="C3455" s="48" t="s">
        <v>5040</v>
      </c>
      <c r="D3455" s="48" t="s">
        <v>43</v>
      </c>
    </row>
    <row r="3456" spans="1:4" ht="19.5" customHeight="1" x14ac:dyDescent="0.15">
      <c r="A3456" s="48">
        <v>24629</v>
      </c>
      <c r="B3456" s="48" t="s">
        <v>5041</v>
      </c>
      <c r="C3456" s="48" t="s">
        <v>5042</v>
      </c>
      <c r="D3456" s="48" t="s">
        <v>40</v>
      </c>
    </row>
    <row r="3457" spans="1:4" ht="19.5" customHeight="1" x14ac:dyDescent="0.15">
      <c r="A3457" s="48">
        <v>24630</v>
      </c>
      <c r="B3457" s="48" t="s">
        <v>3403</v>
      </c>
      <c r="C3457" s="48" t="s">
        <v>5043</v>
      </c>
      <c r="D3457" s="48" t="s">
        <v>43</v>
      </c>
    </row>
    <row r="3458" spans="1:4" ht="19.5" customHeight="1" x14ac:dyDescent="0.15">
      <c r="A3458" s="48">
        <v>24631</v>
      </c>
      <c r="B3458" s="48" t="s">
        <v>4309</v>
      </c>
      <c r="C3458" s="48" t="s">
        <v>5044</v>
      </c>
      <c r="D3458" s="48" t="s">
        <v>38</v>
      </c>
    </row>
    <row r="3459" spans="1:4" ht="19.5" customHeight="1" x14ac:dyDescent="0.15">
      <c r="A3459" s="48">
        <v>24632</v>
      </c>
      <c r="B3459" s="48" t="s">
        <v>178</v>
      </c>
      <c r="C3459" s="48" t="s">
        <v>5045</v>
      </c>
      <c r="D3459" s="48" t="s">
        <v>38</v>
      </c>
    </row>
    <row r="3460" spans="1:4" ht="19.5" customHeight="1" x14ac:dyDescent="0.15">
      <c r="A3460" s="48">
        <v>24633</v>
      </c>
      <c r="B3460" s="48" t="s">
        <v>752</v>
      </c>
      <c r="C3460" s="48" t="s">
        <v>5046</v>
      </c>
      <c r="D3460" s="48" t="s">
        <v>38</v>
      </c>
    </row>
    <row r="3461" spans="1:4" ht="19.5" customHeight="1" x14ac:dyDescent="0.15">
      <c r="A3461" s="48">
        <v>24634</v>
      </c>
      <c r="B3461" s="48" t="s">
        <v>5047</v>
      </c>
      <c r="C3461" s="48" t="s">
        <v>5048</v>
      </c>
      <c r="D3461" s="48" t="s">
        <v>43</v>
      </c>
    </row>
    <row r="3462" spans="1:4" ht="19.5" customHeight="1" x14ac:dyDescent="0.15">
      <c r="A3462" s="48">
        <v>24635</v>
      </c>
      <c r="B3462" s="48" t="s">
        <v>4873</v>
      </c>
      <c r="C3462" s="48" t="s">
        <v>5049</v>
      </c>
      <c r="D3462" s="48" t="s">
        <v>43</v>
      </c>
    </row>
    <row r="3463" spans="1:4" ht="19.5" customHeight="1" x14ac:dyDescent="0.15">
      <c r="A3463" s="48">
        <v>24636</v>
      </c>
      <c r="B3463" s="48" t="s">
        <v>344</v>
      </c>
      <c r="C3463" s="48" t="s">
        <v>5050</v>
      </c>
      <c r="D3463" s="48" t="s">
        <v>43</v>
      </c>
    </row>
    <row r="3464" spans="1:4" ht="19.5" customHeight="1" x14ac:dyDescent="0.15">
      <c r="A3464" s="48">
        <v>24637</v>
      </c>
      <c r="B3464" s="48" t="s">
        <v>5051</v>
      </c>
      <c r="C3464" s="48" t="s">
        <v>5052</v>
      </c>
      <c r="D3464" s="48" t="s">
        <v>40</v>
      </c>
    </row>
    <row r="3465" spans="1:4" ht="19.5" customHeight="1" x14ac:dyDescent="0.15">
      <c r="A3465" s="48">
        <v>24638</v>
      </c>
      <c r="B3465" s="48" t="s">
        <v>5051</v>
      </c>
      <c r="C3465" s="48" t="s">
        <v>5053</v>
      </c>
      <c r="D3465" s="48" t="s">
        <v>40</v>
      </c>
    </row>
    <row r="3466" spans="1:4" ht="19.5" customHeight="1" x14ac:dyDescent="0.15">
      <c r="A3466" s="48">
        <v>24639</v>
      </c>
      <c r="B3466" s="48" t="s">
        <v>1502</v>
      </c>
      <c r="C3466" s="48" t="s">
        <v>5054</v>
      </c>
      <c r="D3466" s="48" t="s">
        <v>38</v>
      </c>
    </row>
    <row r="3467" spans="1:4" ht="19.5" customHeight="1" x14ac:dyDescent="0.15">
      <c r="A3467" s="48">
        <v>24640</v>
      </c>
      <c r="B3467" s="48" t="s">
        <v>4309</v>
      </c>
      <c r="C3467" s="48" t="s">
        <v>5055</v>
      </c>
      <c r="D3467" s="48" t="s">
        <v>38</v>
      </c>
    </row>
    <row r="3468" spans="1:4" ht="19.5" customHeight="1" x14ac:dyDescent="0.15">
      <c r="A3468" s="48">
        <v>24641</v>
      </c>
      <c r="B3468" s="48" t="s">
        <v>5056</v>
      </c>
      <c r="C3468" s="48" t="s">
        <v>5057</v>
      </c>
      <c r="D3468" s="48" t="s">
        <v>38</v>
      </c>
    </row>
    <row r="3469" spans="1:4" ht="19.5" customHeight="1" x14ac:dyDescent="0.15">
      <c r="A3469" s="48">
        <v>24642</v>
      </c>
      <c r="B3469" s="48" t="s">
        <v>5058</v>
      </c>
      <c r="C3469" s="48" t="s">
        <v>5059</v>
      </c>
      <c r="D3469" s="48" t="s">
        <v>40</v>
      </c>
    </row>
    <row r="3470" spans="1:4" ht="19.5" customHeight="1" x14ac:dyDescent="0.15">
      <c r="A3470" s="48">
        <v>24643</v>
      </c>
      <c r="B3470" s="48" t="s">
        <v>5060</v>
      </c>
      <c r="C3470" s="48" t="s">
        <v>5061</v>
      </c>
      <c r="D3470" s="48" t="s">
        <v>61</v>
      </c>
    </row>
    <row r="3471" spans="1:4" ht="19.5" customHeight="1" x14ac:dyDescent="0.15">
      <c r="A3471" s="48">
        <v>24644</v>
      </c>
      <c r="B3471" s="48" t="s">
        <v>1989</v>
      </c>
      <c r="C3471" s="48" t="s">
        <v>5062</v>
      </c>
      <c r="D3471" s="48" t="s">
        <v>43</v>
      </c>
    </row>
    <row r="3472" spans="1:4" ht="19.5" customHeight="1" x14ac:dyDescent="0.15">
      <c r="A3472" s="48">
        <v>24645</v>
      </c>
      <c r="B3472" s="48" t="s">
        <v>2476</v>
      </c>
      <c r="C3472" s="48" t="s">
        <v>5063</v>
      </c>
      <c r="D3472" s="48" t="s">
        <v>43</v>
      </c>
    </row>
    <row r="3473" spans="1:4" ht="19.5" customHeight="1" x14ac:dyDescent="0.15">
      <c r="A3473" s="48">
        <v>24646</v>
      </c>
      <c r="B3473" s="48" t="s">
        <v>5064</v>
      </c>
      <c r="C3473" s="48" t="s">
        <v>5065</v>
      </c>
      <c r="D3473" s="48" t="s">
        <v>43</v>
      </c>
    </row>
    <row r="3474" spans="1:4" ht="19.5" customHeight="1" x14ac:dyDescent="0.15">
      <c r="A3474" s="48">
        <v>24647</v>
      </c>
      <c r="B3474" s="48" t="s">
        <v>5064</v>
      </c>
      <c r="C3474" s="48" t="s">
        <v>5066</v>
      </c>
      <c r="D3474" s="48" t="s">
        <v>43</v>
      </c>
    </row>
    <row r="3475" spans="1:4" ht="19.5" customHeight="1" x14ac:dyDescent="0.15">
      <c r="A3475" s="48">
        <v>24648</v>
      </c>
      <c r="B3475" s="48" t="s">
        <v>5064</v>
      </c>
      <c r="C3475" s="48" t="s">
        <v>5067</v>
      </c>
      <c r="D3475" s="48" t="s">
        <v>43</v>
      </c>
    </row>
    <row r="3476" spans="1:4" ht="19.5" customHeight="1" x14ac:dyDescent="0.15">
      <c r="A3476" s="48">
        <v>24649</v>
      </c>
      <c r="B3476" s="48" t="s">
        <v>5064</v>
      </c>
      <c r="C3476" s="48" t="s">
        <v>5068</v>
      </c>
      <c r="D3476" s="48" t="s">
        <v>43</v>
      </c>
    </row>
    <row r="3477" spans="1:4" ht="19.5" customHeight="1" x14ac:dyDescent="0.15">
      <c r="A3477" s="48">
        <v>24650</v>
      </c>
      <c r="B3477" s="48" t="s">
        <v>5056</v>
      </c>
      <c r="C3477" s="48" t="s">
        <v>5069</v>
      </c>
      <c r="D3477" s="48" t="s">
        <v>38</v>
      </c>
    </row>
    <row r="3478" spans="1:4" ht="19.5" customHeight="1" x14ac:dyDescent="0.15">
      <c r="A3478" s="48">
        <v>24651</v>
      </c>
      <c r="B3478" s="48" t="s">
        <v>5070</v>
      </c>
      <c r="C3478" s="48" t="s">
        <v>5071</v>
      </c>
      <c r="D3478" s="48" t="s">
        <v>43</v>
      </c>
    </row>
    <row r="3479" spans="1:4" ht="19.5" customHeight="1" x14ac:dyDescent="0.15">
      <c r="A3479" s="48">
        <v>24652</v>
      </c>
      <c r="B3479" s="48" t="s">
        <v>5072</v>
      </c>
      <c r="C3479" s="48" t="s">
        <v>5073</v>
      </c>
      <c r="D3479" s="48" t="s">
        <v>43</v>
      </c>
    </row>
    <row r="3480" spans="1:4" ht="19.5" customHeight="1" x14ac:dyDescent="0.15">
      <c r="A3480" s="48">
        <v>24653</v>
      </c>
      <c r="B3480" s="48" t="s">
        <v>5074</v>
      </c>
      <c r="C3480" s="48" t="s">
        <v>5075</v>
      </c>
      <c r="D3480" s="48" t="s">
        <v>43</v>
      </c>
    </row>
    <row r="3481" spans="1:4" ht="19.5" customHeight="1" x14ac:dyDescent="0.15">
      <c r="A3481" s="48">
        <v>24654</v>
      </c>
      <c r="B3481" s="48" t="s">
        <v>5074</v>
      </c>
      <c r="C3481" s="48" t="s">
        <v>5076</v>
      </c>
      <c r="D3481" s="48" t="s">
        <v>43</v>
      </c>
    </row>
    <row r="3482" spans="1:4" ht="19.5" customHeight="1" x14ac:dyDescent="0.15">
      <c r="A3482" s="48">
        <v>24655</v>
      </c>
      <c r="B3482" s="48" t="s">
        <v>5072</v>
      </c>
      <c r="C3482" s="48" t="s">
        <v>5077</v>
      </c>
      <c r="D3482" s="48" t="s">
        <v>43</v>
      </c>
    </row>
    <row r="3483" spans="1:4" ht="19.5" customHeight="1" x14ac:dyDescent="0.15">
      <c r="A3483" s="48">
        <v>24656</v>
      </c>
      <c r="B3483" s="48" t="s">
        <v>5072</v>
      </c>
      <c r="C3483" s="48" t="s">
        <v>5078</v>
      </c>
      <c r="D3483" s="48" t="s">
        <v>43</v>
      </c>
    </row>
    <row r="3484" spans="1:4" ht="19.5" customHeight="1" x14ac:dyDescent="0.15">
      <c r="A3484" s="48">
        <v>24657</v>
      </c>
      <c r="B3484" s="48" t="s">
        <v>673</v>
      </c>
      <c r="C3484" s="48" t="s">
        <v>5079</v>
      </c>
      <c r="D3484" s="48" t="s">
        <v>38</v>
      </c>
    </row>
    <row r="3485" spans="1:4" ht="19.5" customHeight="1" x14ac:dyDescent="0.15">
      <c r="A3485" s="48">
        <v>24658</v>
      </c>
      <c r="B3485" s="48" t="s">
        <v>106</v>
      </c>
      <c r="C3485" s="48" t="s">
        <v>5080</v>
      </c>
      <c r="D3485" s="48" t="s">
        <v>38</v>
      </c>
    </row>
    <row r="3486" spans="1:4" ht="19.5" customHeight="1" x14ac:dyDescent="0.15">
      <c r="A3486" s="48">
        <v>24659</v>
      </c>
      <c r="B3486" s="48" t="s">
        <v>3451</v>
      </c>
      <c r="C3486" s="48" t="s">
        <v>5081</v>
      </c>
      <c r="D3486" s="48" t="s">
        <v>43</v>
      </c>
    </row>
    <row r="3487" spans="1:4" ht="19.5" customHeight="1" x14ac:dyDescent="0.15">
      <c r="A3487" s="48">
        <v>24660</v>
      </c>
      <c r="B3487" s="48" t="s">
        <v>5082</v>
      </c>
      <c r="C3487" s="48" t="s">
        <v>5083</v>
      </c>
      <c r="D3487" s="48" t="s">
        <v>61</v>
      </c>
    </row>
    <row r="3488" spans="1:4" ht="19.5" customHeight="1" x14ac:dyDescent="0.15">
      <c r="A3488" s="48">
        <v>24661</v>
      </c>
      <c r="B3488" s="48" t="s">
        <v>1989</v>
      </c>
      <c r="C3488" s="48" t="s">
        <v>5084</v>
      </c>
      <c r="D3488" s="48" t="s">
        <v>43</v>
      </c>
    </row>
    <row r="3489" spans="1:4" ht="19.5" customHeight="1" x14ac:dyDescent="0.15">
      <c r="A3489" s="48">
        <v>24662</v>
      </c>
      <c r="B3489" s="48" t="s">
        <v>5085</v>
      </c>
      <c r="C3489" s="48" t="s">
        <v>5086</v>
      </c>
      <c r="D3489" s="48" t="s">
        <v>54</v>
      </c>
    </row>
    <row r="3490" spans="1:4" ht="19.5" customHeight="1" x14ac:dyDescent="0.15">
      <c r="A3490" s="48">
        <v>24663</v>
      </c>
      <c r="B3490" s="48" t="s">
        <v>5087</v>
      </c>
      <c r="C3490" s="48" t="s">
        <v>5088</v>
      </c>
      <c r="D3490" s="48" t="s">
        <v>38</v>
      </c>
    </row>
    <row r="3491" spans="1:4" ht="19.5" customHeight="1" x14ac:dyDescent="0.15">
      <c r="A3491" s="48">
        <v>24664</v>
      </c>
      <c r="B3491" s="48" t="s">
        <v>5089</v>
      </c>
      <c r="C3491" s="48" t="s">
        <v>5090</v>
      </c>
      <c r="D3491" s="48" t="s">
        <v>43</v>
      </c>
    </row>
    <row r="3492" spans="1:4" ht="19.5" customHeight="1" x14ac:dyDescent="0.15">
      <c r="A3492" s="48">
        <v>24665</v>
      </c>
      <c r="B3492" s="48" t="s">
        <v>5091</v>
      </c>
      <c r="C3492" s="48" t="s">
        <v>5092</v>
      </c>
      <c r="D3492" s="48" t="s">
        <v>43</v>
      </c>
    </row>
    <row r="3493" spans="1:4" ht="19.5" customHeight="1" x14ac:dyDescent="0.15">
      <c r="A3493" s="48">
        <v>24666</v>
      </c>
      <c r="B3493" s="48" t="s">
        <v>5091</v>
      </c>
      <c r="C3493" s="48" t="s">
        <v>5093</v>
      </c>
      <c r="D3493" s="48" t="s">
        <v>43</v>
      </c>
    </row>
    <row r="3494" spans="1:4" ht="19.5" customHeight="1" x14ac:dyDescent="0.15">
      <c r="A3494" s="48">
        <v>24667</v>
      </c>
      <c r="B3494" s="48" t="s">
        <v>5094</v>
      </c>
      <c r="C3494" s="48" t="s">
        <v>5095</v>
      </c>
      <c r="D3494" s="48" t="s">
        <v>43</v>
      </c>
    </row>
    <row r="3495" spans="1:4" ht="19.5" customHeight="1" x14ac:dyDescent="0.15">
      <c r="A3495" s="48">
        <v>24668</v>
      </c>
      <c r="B3495" s="48" t="s">
        <v>5094</v>
      </c>
      <c r="C3495" s="48" t="s">
        <v>5096</v>
      </c>
      <c r="D3495" s="48" t="s">
        <v>43</v>
      </c>
    </row>
    <row r="3496" spans="1:4" ht="19.5" customHeight="1" x14ac:dyDescent="0.15">
      <c r="A3496" s="48">
        <v>24669</v>
      </c>
      <c r="B3496" s="48" t="s">
        <v>5097</v>
      </c>
      <c r="C3496" s="48" t="s">
        <v>5098</v>
      </c>
      <c r="D3496" s="48" t="s">
        <v>43</v>
      </c>
    </row>
    <row r="3497" spans="1:4" ht="19.5" customHeight="1" x14ac:dyDescent="0.15">
      <c r="A3497" s="48">
        <v>24670</v>
      </c>
      <c r="B3497" s="48" t="s">
        <v>5097</v>
      </c>
      <c r="C3497" s="48" t="s">
        <v>5099</v>
      </c>
      <c r="D3497" s="48" t="s">
        <v>43</v>
      </c>
    </row>
    <row r="3498" spans="1:4" ht="19.5" customHeight="1" x14ac:dyDescent="0.15">
      <c r="A3498" s="48">
        <v>24671</v>
      </c>
      <c r="B3498" s="48" t="s">
        <v>5094</v>
      </c>
      <c r="C3498" s="48" t="s">
        <v>5100</v>
      </c>
      <c r="D3498" s="48" t="s">
        <v>43</v>
      </c>
    </row>
    <row r="3499" spans="1:4" ht="19.5" customHeight="1" x14ac:dyDescent="0.15">
      <c r="A3499" s="48">
        <v>24672</v>
      </c>
      <c r="B3499" s="48" t="s">
        <v>5094</v>
      </c>
      <c r="C3499" s="48" t="s">
        <v>5101</v>
      </c>
      <c r="D3499" s="48" t="s">
        <v>43</v>
      </c>
    </row>
    <row r="3500" spans="1:4" ht="19.5" customHeight="1" x14ac:dyDescent="0.15">
      <c r="A3500" s="48">
        <v>24673</v>
      </c>
      <c r="B3500" s="48" t="s">
        <v>5102</v>
      </c>
      <c r="C3500" s="48" t="s">
        <v>5103</v>
      </c>
      <c r="D3500" s="48" t="s">
        <v>43</v>
      </c>
    </row>
    <row r="3501" spans="1:4" ht="19.5" customHeight="1" x14ac:dyDescent="0.15">
      <c r="A3501" s="48">
        <v>24674</v>
      </c>
      <c r="B3501" s="48" t="s">
        <v>5104</v>
      </c>
      <c r="C3501" s="48" t="s">
        <v>5105</v>
      </c>
      <c r="D3501" s="48" t="s">
        <v>43</v>
      </c>
    </row>
    <row r="3502" spans="1:4" ht="19.5" customHeight="1" x14ac:dyDescent="0.15">
      <c r="A3502" s="48">
        <v>24675</v>
      </c>
      <c r="B3502" s="48" t="s">
        <v>5104</v>
      </c>
      <c r="C3502" s="48" t="s">
        <v>5106</v>
      </c>
      <c r="D3502" s="48" t="s">
        <v>43</v>
      </c>
    </row>
    <row r="3503" spans="1:4" ht="19.5" customHeight="1" x14ac:dyDescent="0.15">
      <c r="A3503" s="48">
        <v>24676</v>
      </c>
      <c r="B3503" s="48" t="s">
        <v>5107</v>
      </c>
      <c r="C3503" s="48" t="s">
        <v>5108</v>
      </c>
      <c r="D3503" s="48" t="s">
        <v>43</v>
      </c>
    </row>
    <row r="3504" spans="1:4" ht="19.5" customHeight="1" x14ac:dyDescent="0.15">
      <c r="A3504" s="48">
        <v>24677</v>
      </c>
      <c r="B3504" s="48" t="s">
        <v>5107</v>
      </c>
      <c r="C3504" s="48" t="s">
        <v>5109</v>
      </c>
      <c r="D3504" s="48" t="s">
        <v>43</v>
      </c>
    </row>
    <row r="3505" spans="1:4" ht="19.5" customHeight="1" x14ac:dyDescent="0.15">
      <c r="A3505" s="48">
        <v>24678</v>
      </c>
      <c r="B3505" s="48" t="s">
        <v>5110</v>
      </c>
      <c r="C3505" s="48" t="s">
        <v>5111</v>
      </c>
      <c r="D3505" s="48" t="s">
        <v>43</v>
      </c>
    </row>
    <row r="3506" spans="1:4" ht="19.5" customHeight="1" x14ac:dyDescent="0.15">
      <c r="A3506" s="48">
        <v>24679</v>
      </c>
      <c r="B3506" s="48" t="s">
        <v>5110</v>
      </c>
      <c r="C3506" s="48" t="s">
        <v>5112</v>
      </c>
      <c r="D3506" s="48" t="s">
        <v>43</v>
      </c>
    </row>
    <row r="3507" spans="1:4" ht="19.5" customHeight="1" x14ac:dyDescent="0.15">
      <c r="A3507" s="48">
        <v>24680</v>
      </c>
      <c r="B3507" s="48" t="s">
        <v>3027</v>
      </c>
      <c r="C3507" s="48" t="s">
        <v>5113</v>
      </c>
      <c r="D3507" s="48" t="s">
        <v>38</v>
      </c>
    </row>
    <row r="3508" spans="1:4" ht="19.5" customHeight="1" x14ac:dyDescent="0.15">
      <c r="A3508" s="48">
        <v>24681</v>
      </c>
      <c r="B3508" s="48" t="s">
        <v>1659</v>
      </c>
      <c r="C3508" s="48" t="s">
        <v>5114</v>
      </c>
      <c r="D3508" s="48" t="s">
        <v>43</v>
      </c>
    </row>
    <row r="3509" spans="1:4" ht="19.5" customHeight="1" x14ac:dyDescent="0.15">
      <c r="A3509" s="48">
        <v>24682</v>
      </c>
      <c r="B3509" s="48" t="s">
        <v>4612</v>
      </c>
      <c r="C3509" s="48" t="s">
        <v>5115</v>
      </c>
      <c r="D3509" s="48" t="s">
        <v>43</v>
      </c>
    </row>
    <row r="3510" spans="1:4" ht="19.5" customHeight="1" x14ac:dyDescent="0.15">
      <c r="A3510" s="48">
        <v>24683</v>
      </c>
      <c r="B3510" s="48" t="s">
        <v>4612</v>
      </c>
      <c r="C3510" s="48" t="s">
        <v>5116</v>
      </c>
      <c r="D3510" s="48" t="s">
        <v>43</v>
      </c>
    </row>
    <row r="3511" spans="1:4" ht="19.5" customHeight="1" x14ac:dyDescent="0.15">
      <c r="A3511" s="48">
        <v>24684</v>
      </c>
      <c r="B3511" s="48" t="s">
        <v>5117</v>
      </c>
      <c r="C3511" s="48" t="s">
        <v>5118</v>
      </c>
      <c r="D3511" s="48" t="s">
        <v>43</v>
      </c>
    </row>
    <row r="3512" spans="1:4" ht="19.5" customHeight="1" x14ac:dyDescent="0.15">
      <c r="A3512" s="48">
        <v>24685</v>
      </c>
      <c r="B3512" s="48" t="s">
        <v>5119</v>
      </c>
      <c r="C3512" s="48" t="s">
        <v>5120</v>
      </c>
      <c r="D3512" s="48" t="s">
        <v>43</v>
      </c>
    </row>
    <row r="3513" spans="1:4" ht="19.5" customHeight="1" x14ac:dyDescent="0.15">
      <c r="A3513" s="48">
        <v>24686</v>
      </c>
      <c r="B3513" s="48" t="s">
        <v>5119</v>
      </c>
      <c r="C3513" s="48" t="s">
        <v>5121</v>
      </c>
      <c r="D3513" s="48" t="s">
        <v>43</v>
      </c>
    </row>
    <row r="3514" spans="1:4" ht="19.5" customHeight="1" x14ac:dyDescent="0.15">
      <c r="A3514" s="48">
        <v>24687</v>
      </c>
      <c r="B3514" s="48" t="s">
        <v>5122</v>
      </c>
      <c r="C3514" s="48" t="s">
        <v>5123</v>
      </c>
      <c r="D3514" s="48" t="s">
        <v>43</v>
      </c>
    </row>
    <row r="3515" spans="1:4" ht="19.5" customHeight="1" x14ac:dyDescent="0.15">
      <c r="A3515" s="48">
        <v>24688</v>
      </c>
      <c r="B3515" s="48" t="s">
        <v>5124</v>
      </c>
      <c r="C3515" s="48" t="s">
        <v>5125</v>
      </c>
      <c r="D3515" s="48" t="s">
        <v>43</v>
      </c>
    </row>
    <row r="3516" spans="1:4" ht="19.5" customHeight="1" x14ac:dyDescent="0.15">
      <c r="A3516" s="48">
        <v>24689</v>
      </c>
      <c r="B3516" s="48" t="s">
        <v>5126</v>
      </c>
      <c r="C3516" s="48" t="s">
        <v>5127</v>
      </c>
      <c r="D3516" s="48" t="s">
        <v>43</v>
      </c>
    </row>
    <row r="3517" spans="1:4" ht="19.5" customHeight="1" x14ac:dyDescent="0.15">
      <c r="A3517" s="48">
        <v>24690</v>
      </c>
      <c r="B3517" s="48" t="s">
        <v>5126</v>
      </c>
      <c r="C3517" s="48" t="s">
        <v>5128</v>
      </c>
      <c r="D3517" s="48" t="s">
        <v>43</v>
      </c>
    </row>
    <row r="3518" spans="1:4" ht="19.5" customHeight="1" x14ac:dyDescent="0.15">
      <c r="A3518" s="48">
        <v>24691</v>
      </c>
      <c r="B3518" s="48" t="s">
        <v>5129</v>
      </c>
      <c r="C3518" s="48" t="s">
        <v>5130</v>
      </c>
      <c r="D3518" s="48" t="s">
        <v>43</v>
      </c>
    </row>
    <row r="3519" spans="1:4" ht="19.5" customHeight="1" x14ac:dyDescent="0.15">
      <c r="A3519" s="48">
        <v>24692</v>
      </c>
      <c r="B3519" s="48" t="s">
        <v>5129</v>
      </c>
      <c r="C3519" s="48" t="s">
        <v>5131</v>
      </c>
      <c r="D3519" s="48" t="s">
        <v>43</v>
      </c>
    </row>
    <row r="3520" spans="1:4" ht="19.5" customHeight="1" x14ac:dyDescent="0.15">
      <c r="A3520" s="48">
        <v>24693</v>
      </c>
      <c r="B3520" s="48" t="s">
        <v>224</v>
      </c>
      <c r="C3520" s="48" t="s">
        <v>5132</v>
      </c>
      <c r="D3520" s="48" t="s">
        <v>54</v>
      </c>
    </row>
    <row r="3521" spans="1:4" ht="19.5" customHeight="1" x14ac:dyDescent="0.15">
      <c r="A3521" s="48">
        <v>24694</v>
      </c>
      <c r="B3521" s="48" t="s">
        <v>226</v>
      </c>
      <c r="C3521" s="48" t="s">
        <v>5133</v>
      </c>
      <c r="D3521" s="48" t="s">
        <v>54</v>
      </c>
    </row>
    <row r="3522" spans="1:4" ht="19.5" customHeight="1" x14ac:dyDescent="0.15">
      <c r="A3522" s="48">
        <v>24695</v>
      </c>
      <c r="B3522" s="48" t="s">
        <v>1814</v>
      </c>
      <c r="C3522" s="48" t="s">
        <v>5134</v>
      </c>
      <c r="D3522" s="48" t="s">
        <v>38</v>
      </c>
    </row>
    <row r="3523" spans="1:4" ht="19.5" customHeight="1" x14ac:dyDescent="0.15">
      <c r="A3523" s="48">
        <v>24696</v>
      </c>
      <c r="B3523" s="48" t="s">
        <v>1816</v>
      </c>
      <c r="C3523" s="48" t="s">
        <v>5135</v>
      </c>
      <c r="D3523" s="48" t="s">
        <v>38</v>
      </c>
    </row>
    <row r="3524" spans="1:4" ht="19.5" customHeight="1" x14ac:dyDescent="0.15">
      <c r="A3524" s="48">
        <v>24697</v>
      </c>
      <c r="B3524" s="48" t="s">
        <v>5136</v>
      </c>
      <c r="C3524" s="48" t="s">
        <v>5137</v>
      </c>
      <c r="D3524" s="48" t="s">
        <v>43</v>
      </c>
    </row>
    <row r="3525" spans="1:4" ht="19.5" customHeight="1" x14ac:dyDescent="0.15">
      <c r="A3525" s="48">
        <v>24698</v>
      </c>
      <c r="B3525" s="48" t="s">
        <v>5136</v>
      </c>
      <c r="C3525" s="48" t="s">
        <v>5138</v>
      </c>
      <c r="D3525" s="48" t="s">
        <v>43</v>
      </c>
    </row>
    <row r="3526" spans="1:4" ht="19.5" customHeight="1" x14ac:dyDescent="0.15">
      <c r="A3526" s="48">
        <v>24699</v>
      </c>
      <c r="B3526" s="48" t="s">
        <v>5136</v>
      </c>
      <c r="C3526" s="48" t="s">
        <v>5139</v>
      </c>
      <c r="D3526" s="48" t="s">
        <v>43</v>
      </c>
    </row>
    <row r="3527" spans="1:4" ht="19.5" customHeight="1" x14ac:dyDescent="0.15">
      <c r="A3527" s="48">
        <v>24700</v>
      </c>
      <c r="B3527" s="48" t="s">
        <v>5140</v>
      </c>
      <c r="C3527" s="48" t="s">
        <v>5141</v>
      </c>
      <c r="D3527" s="48" t="s">
        <v>43</v>
      </c>
    </row>
    <row r="3528" spans="1:4" ht="19.5" customHeight="1" x14ac:dyDescent="0.15">
      <c r="A3528" s="48">
        <v>24701</v>
      </c>
      <c r="B3528" s="48" t="s">
        <v>4728</v>
      </c>
      <c r="C3528" s="48" t="s">
        <v>5142</v>
      </c>
      <c r="D3528" s="48" t="s">
        <v>43</v>
      </c>
    </row>
    <row r="3529" spans="1:4" ht="19.5" customHeight="1" x14ac:dyDescent="0.15">
      <c r="A3529" s="48">
        <v>24702</v>
      </c>
      <c r="B3529" s="48" t="s">
        <v>4728</v>
      </c>
      <c r="C3529" s="48" t="s">
        <v>5143</v>
      </c>
      <c r="D3529" s="48" t="s">
        <v>43</v>
      </c>
    </row>
    <row r="3530" spans="1:4" ht="19.5" customHeight="1" x14ac:dyDescent="0.15">
      <c r="A3530" s="48">
        <v>24703</v>
      </c>
      <c r="B3530" s="48" t="s">
        <v>4728</v>
      </c>
      <c r="C3530" s="48" t="s">
        <v>5144</v>
      </c>
      <c r="D3530" s="48" t="s">
        <v>43</v>
      </c>
    </row>
    <row r="3531" spans="1:4" ht="19.5" customHeight="1" x14ac:dyDescent="0.15">
      <c r="A3531" s="48">
        <v>24704</v>
      </c>
      <c r="B3531" s="48" t="s">
        <v>4728</v>
      </c>
      <c r="C3531" s="48" t="s">
        <v>5145</v>
      </c>
      <c r="D3531" s="48" t="s">
        <v>43</v>
      </c>
    </row>
    <row r="3532" spans="1:4" ht="19.5" customHeight="1" x14ac:dyDescent="0.15">
      <c r="A3532" s="48">
        <v>24705</v>
      </c>
      <c r="B3532" s="48" t="s">
        <v>4723</v>
      </c>
      <c r="C3532" s="48" t="s">
        <v>5146</v>
      </c>
      <c r="D3532" s="48" t="s">
        <v>43</v>
      </c>
    </row>
    <row r="3533" spans="1:4" ht="19.5" customHeight="1" x14ac:dyDescent="0.15">
      <c r="A3533" s="48">
        <v>24706</v>
      </c>
      <c r="B3533" s="48" t="s">
        <v>4723</v>
      </c>
      <c r="C3533" s="48" t="s">
        <v>5147</v>
      </c>
      <c r="D3533" s="48" t="s">
        <v>43</v>
      </c>
    </row>
    <row r="3534" spans="1:4" ht="19.5" customHeight="1" x14ac:dyDescent="0.15">
      <c r="A3534" s="48">
        <v>24707</v>
      </c>
      <c r="B3534" s="48" t="s">
        <v>1009</v>
      </c>
      <c r="C3534" s="48" t="s">
        <v>5148</v>
      </c>
      <c r="D3534" s="48" t="s">
        <v>40</v>
      </c>
    </row>
    <row r="3535" spans="1:4" ht="19.5" customHeight="1" x14ac:dyDescent="0.15">
      <c r="A3535" s="48">
        <v>24708</v>
      </c>
      <c r="B3535" s="48" t="s">
        <v>518</v>
      </c>
      <c r="C3535" s="48" t="s">
        <v>5149</v>
      </c>
      <c r="D3535" s="48" t="s">
        <v>40</v>
      </c>
    </row>
    <row r="3536" spans="1:4" ht="19.5" customHeight="1" x14ac:dyDescent="0.15">
      <c r="A3536" s="48">
        <v>24709</v>
      </c>
      <c r="B3536" s="48" t="s">
        <v>2589</v>
      </c>
      <c r="C3536" s="48" t="s">
        <v>5150</v>
      </c>
      <c r="D3536" s="48" t="s">
        <v>38</v>
      </c>
    </row>
    <row r="3537" spans="1:4" ht="19.5" customHeight="1" x14ac:dyDescent="0.15">
      <c r="A3537" s="48">
        <v>24710</v>
      </c>
      <c r="B3537" s="48" t="s">
        <v>5151</v>
      </c>
      <c r="C3537" s="48" t="s">
        <v>5152</v>
      </c>
      <c r="D3537" s="48" t="s">
        <v>43</v>
      </c>
    </row>
    <row r="3538" spans="1:4" ht="19.5" customHeight="1" x14ac:dyDescent="0.15">
      <c r="A3538" s="48">
        <v>24711</v>
      </c>
      <c r="B3538" s="48" t="s">
        <v>5153</v>
      </c>
      <c r="C3538" s="48" t="s">
        <v>5154</v>
      </c>
      <c r="D3538" s="48" t="s">
        <v>61</v>
      </c>
    </row>
    <row r="3539" spans="1:4" ht="19.5" customHeight="1" x14ac:dyDescent="0.15">
      <c r="A3539" s="48">
        <v>24712</v>
      </c>
      <c r="B3539" s="48" t="s">
        <v>3833</v>
      </c>
      <c r="C3539" s="48" t="s">
        <v>5155</v>
      </c>
      <c r="D3539" s="48" t="s">
        <v>61</v>
      </c>
    </row>
    <row r="3540" spans="1:4" ht="19.5" customHeight="1" x14ac:dyDescent="0.15">
      <c r="A3540" s="48">
        <v>24713</v>
      </c>
      <c r="B3540" s="48" t="s">
        <v>5094</v>
      </c>
      <c r="C3540" s="48" t="s">
        <v>5156</v>
      </c>
      <c r="D3540" s="48" t="s">
        <v>43</v>
      </c>
    </row>
    <row r="3541" spans="1:4" ht="19.5" customHeight="1" x14ac:dyDescent="0.15">
      <c r="A3541" s="48">
        <v>24714</v>
      </c>
      <c r="B3541" s="48" t="s">
        <v>5094</v>
      </c>
      <c r="C3541" s="48" t="s">
        <v>5157</v>
      </c>
      <c r="D3541" s="48" t="s">
        <v>43</v>
      </c>
    </row>
    <row r="3542" spans="1:4" ht="19.5" customHeight="1" x14ac:dyDescent="0.15">
      <c r="A3542" s="48">
        <v>24715</v>
      </c>
      <c r="B3542" s="48" t="s">
        <v>5158</v>
      </c>
      <c r="C3542" s="48" t="s">
        <v>5159</v>
      </c>
      <c r="D3542" s="48" t="s">
        <v>61</v>
      </c>
    </row>
    <row r="3543" spans="1:4" ht="19.5" customHeight="1" x14ac:dyDescent="0.15">
      <c r="A3543" s="48">
        <v>24716</v>
      </c>
      <c r="B3543" s="48" t="s">
        <v>3100</v>
      </c>
      <c r="C3543" s="48" t="s">
        <v>5160</v>
      </c>
      <c r="D3543" s="48" t="s">
        <v>38</v>
      </c>
    </row>
    <row r="3544" spans="1:4" ht="19.5" customHeight="1" x14ac:dyDescent="0.15">
      <c r="A3544" s="48">
        <v>24717</v>
      </c>
      <c r="B3544" s="48" t="s">
        <v>5161</v>
      </c>
      <c r="C3544" s="48" t="s">
        <v>5162</v>
      </c>
      <c r="D3544" s="48" t="s">
        <v>61</v>
      </c>
    </row>
    <row r="3545" spans="1:4" ht="19.5" customHeight="1" x14ac:dyDescent="0.15">
      <c r="A3545" s="48">
        <v>24718</v>
      </c>
      <c r="B3545" s="48" t="s">
        <v>5163</v>
      </c>
      <c r="C3545" s="48" t="s">
        <v>5164</v>
      </c>
      <c r="D3545" s="48" t="s">
        <v>61</v>
      </c>
    </row>
    <row r="3546" spans="1:4" ht="19.5" customHeight="1" x14ac:dyDescent="0.15">
      <c r="A3546" s="48">
        <v>24719</v>
      </c>
      <c r="B3546" s="48" t="s">
        <v>2993</v>
      </c>
      <c r="C3546" s="48" t="s">
        <v>5165</v>
      </c>
      <c r="D3546" s="48" t="s">
        <v>61</v>
      </c>
    </row>
    <row r="3547" spans="1:4" ht="19.5" customHeight="1" x14ac:dyDescent="0.15">
      <c r="A3547" s="48">
        <v>24720</v>
      </c>
      <c r="B3547" s="48" t="s">
        <v>5166</v>
      </c>
      <c r="C3547" s="48" t="s">
        <v>5167</v>
      </c>
      <c r="D3547" s="48" t="s">
        <v>61</v>
      </c>
    </row>
    <row r="3548" spans="1:4" ht="19.5" customHeight="1" x14ac:dyDescent="0.15">
      <c r="A3548" s="48">
        <v>24721</v>
      </c>
      <c r="B3548" s="48" t="s">
        <v>5168</v>
      </c>
      <c r="C3548" s="48" t="s">
        <v>5169</v>
      </c>
      <c r="D3548" s="48" t="s">
        <v>43</v>
      </c>
    </row>
    <row r="3549" spans="1:4" ht="19.5" customHeight="1" x14ac:dyDescent="0.15">
      <c r="A3549" s="48">
        <v>24722</v>
      </c>
      <c r="B3549" s="48" t="s">
        <v>5168</v>
      </c>
      <c r="C3549" s="48" t="s">
        <v>5170</v>
      </c>
      <c r="D3549" s="48" t="s">
        <v>43</v>
      </c>
    </row>
    <row r="3550" spans="1:4" ht="19.5" customHeight="1" x14ac:dyDescent="0.15">
      <c r="A3550" s="48">
        <v>24723</v>
      </c>
      <c r="B3550" s="48" t="s">
        <v>5171</v>
      </c>
      <c r="C3550" s="48" t="s">
        <v>5172</v>
      </c>
      <c r="D3550" s="48" t="s">
        <v>43</v>
      </c>
    </row>
    <row r="3551" spans="1:4" ht="19.5" customHeight="1" x14ac:dyDescent="0.15">
      <c r="A3551" s="48">
        <v>24724</v>
      </c>
      <c r="B3551" s="48" t="s">
        <v>5171</v>
      </c>
      <c r="C3551" s="48" t="s">
        <v>5173</v>
      </c>
      <c r="D3551" s="48" t="s">
        <v>43</v>
      </c>
    </row>
    <row r="3552" spans="1:4" ht="19.5" customHeight="1" x14ac:dyDescent="0.15">
      <c r="A3552" s="48">
        <v>24725</v>
      </c>
      <c r="B3552" s="48" t="s">
        <v>5174</v>
      </c>
      <c r="C3552" s="48" t="s">
        <v>5175</v>
      </c>
      <c r="D3552" s="48" t="s">
        <v>61</v>
      </c>
    </row>
    <row r="3553" spans="1:4" ht="19.5" customHeight="1" x14ac:dyDescent="0.15">
      <c r="A3553" s="48">
        <v>24726</v>
      </c>
      <c r="B3553" s="48" t="s">
        <v>5174</v>
      </c>
      <c r="C3553" s="48" t="s">
        <v>5176</v>
      </c>
      <c r="D3553" s="48" t="s">
        <v>61</v>
      </c>
    </row>
    <row r="3554" spans="1:4" ht="19.5" customHeight="1" x14ac:dyDescent="0.15">
      <c r="A3554" s="48">
        <v>24727</v>
      </c>
      <c r="B3554" s="48" t="s">
        <v>5177</v>
      </c>
      <c r="C3554" s="48" t="s">
        <v>5178</v>
      </c>
      <c r="D3554" s="48" t="s">
        <v>61</v>
      </c>
    </row>
    <row r="3555" spans="1:4" ht="19.5" customHeight="1" x14ac:dyDescent="0.15">
      <c r="A3555" s="48">
        <v>24728</v>
      </c>
      <c r="B3555" s="48" t="s">
        <v>5179</v>
      </c>
      <c r="C3555" s="48" t="s">
        <v>5180</v>
      </c>
      <c r="D3555" s="48" t="s">
        <v>40</v>
      </c>
    </row>
    <row r="3556" spans="1:4" ht="19.5" customHeight="1" x14ac:dyDescent="0.15">
      <c r="A3556" s="48">
        <v>24729</v>
      </c>
      <c r="B3556" s="48" t="s">
        <v>5179</v>
      </c>
      <c r="C3556" s="48" t="s">
        <v>5181</v>
      </c>
      <c r="D3556" s="48" t="s">
        <v>40</v>
      </c>
    </row>
    <row r="3557" spans="1:4" ht="19.5" customHeight="1" x14ac:dyDescent="0.15">
      <c r="A3557" s="48">
        <v>24730</v>
      </c>
      <c r="B3557" s="48" t="s">
        <v>4645</v>
      </c>
      <c r="C3557" s="48" t="s">
        <v>5182</v>
      </c>
      <c r="D3557" s="48" t="s">
        <v>43</v>
      </c>
    </row>
    <row r="3558" spans="1:4" ht="19.5" customHeight="1" x14ac:dyDescent="0.15">
      <c r="A3558" s="48">
        <v>24731</v>
      </c>
      <c r="B3558" s="48" t="s">
        <v>4857</v>
      </c>
      <c r="C3558" s="48" t="s">
        <v>5183</v>
      </c>
      <c r="D3558" s="48" t="s">
        <v>43</v>
      </c>
    </row>
    <row r="3559" spans="1:4" ht="19.5" customHeight="1" x14ac:dyDescent="0.15">
      <c r="A3559" s="48">
        <v>24732</v>
      </c>
      <c r="B3559" s="48" t="s">
        <v>4645</v>
      </c>
      <c r="C3559" s="48" t="s">
        <v>5184</v>
      </c>
      <c r="D3559" s="48" t="s">
        <v>43</v>
      </c>
    </row>
    <row r="3560" spans="1:4" ht="19.5" customHeight="1" x14ac:dyDescent="0.15">
      <c r="A3560" s="48">
        <v>24733</v>
      </c>
      <c r="B3560" s="48" t="s">
        <v>4645</v>
      </c>
      <c r="C3560" s="48" t="s">
        <v>5185</v>
      </c>
      <c r="D3560" s="48" t="s">
        <v>43</v>
      </c>
    </row>
    <row r="3561" spans="1:4" ht="19.5" customHeight="1" x14ac:dyDescent="0.15">
      <c r="A3561" s="48">
        <v>24734</v>
      </c>
      <c r="B3561" s="48" t="s">
        <v>5186</v>
      </c>
      <c r="C3561" s="48" t="s">
        <v>5187</v>
      </c>
      <c r="D3561" s="48" t="s">
        <v>38</v>
      </c>
    </row>
    <row r="3562" spans="1:4" ht="19.5" customHeight="1" x14ac:dyDescent="0.15">
      <c r="A3562" s="48">
        <v>24735</v>
      </c>
      <c r="B3562" s="48" t="s">
        <v>3292</v>
      </c>
      <c r="C3562" s="48" t="s">
        <v>5188</v>
      </c>
      <c r="D3562" s="48" t="s">
        <v>38</v>
      </c>
    </row>
    <row r="3563" spans="1:4" ht="19.5" customHeight="1" x14ac:dyDescent="0.15">
      <c r="A3563" s="48">
        <v>24736</v>
      </c>
      <c r="B3563" s="48" t="s">
        <v>143</v>
      </c>
      <c r="C3563" s="48" t="s">
        <v>5189</v>
      </c>
      <c r="D3563" s="48" t="s">
        <v>41</v>
      </c>
    </row>
    <row r="3564" spans="1:4" ht="19.5" customHeight="1" x14ac:dyDescent="0.15">
      <c r="A3564" s="48">
        <v>24737</v>
      </c>
      <c r="B3564" s="48" t="s">
        <v>5190</v>
      </c>
      <c r="C3564" s="48" t="s">
        <v>5191</v>
      </c>
      <c r="D3564" s="48" t="s">
        <v>43</v>
      </c>
    </row>
    <row r="3565" spans="1:4" ht="19.5" customHeight="1" x14ac:dyDescent="0.15">
      <c r="A3565" s="48">
        <v>24738</v>
      </c>
      <c r="B3565" s="48" t="s">
        <v>4572</v>
      </c>
      <c r="C3565" s="48" t="s">
        <v>5192</v>
      </c>
      <c r="D3565" s="48" t="s">
        <v>43</v>
      </c>
    </row>
    <row r="3566" spans="1:4" ht="19.5" customHeight="1" x14ac:dyDescent="0.15">
      <c r="A3566" s="48">
        <v>24739</v>
      </c>
      <c r="B3566" s="48" t="s">
        <v>5193</v>
      </c>
      <c r="C3566" s="48" t="s">
        <v>5194</v>
      </c>
      <c r="D3566" s="48" t="s">
        <v>43</v>
      </c>
    </row>
    <row r="3567" spans="1:4" ht="19.5" customHeight="1" x14ac:dyDescent="0.15">
      <c r="A3567" s="48">
        <v>24740</v>
      </c>
      <c r="B3567" s="48" t="s">
        <v>4592</v>
      </c>
      <c r="C3567" s="48" t="s">
        <v>5195</v>
      </c>
      <c r="D3567" s="48" t="s">
        <v>43</v>
      </c>
    </row>
    <row r="3568" spans="1:4" ht="19.5" customHeight="1" x14ac:dyDescent="0.15">
      <c r="A3568" s="48">
        <v>24741</v>
      </c>
      <c r="B3568" s="48" t="s">
        <v>4592</v>
      </c>
      <c r="C3568" s="48" t="s">
        <v>5196</v>
      </c>
      <c r="D3568" s="48" t="s">
        <v>43</v>
      </c>
    </row>
    <row r="3569" spans="1:4" ht="19.5" customHeight="1" x14ac:dyDescent="0.15">
      <c r="A3569" s="48">
        <v>24742</v>
      </c>
      <c r="B3569" s="48" t="s">
        <v>4592</v>
      </c>
      <c r="C3569" s="48" t="s">
        <v>5197</v>
      </c>
      <c r="D3569" s="48" t="s">
        <v>43</v>
      </c>
    </row>
    <row r="3570" spans="1:4" ht="19.5" customHeight="1" x14ac:dyDescent="0.15">
      <c r="A3570" s="48">
        <v>24743</v>
      </c>
      <c r="B3570" s="48" t="s">
        <v>4620</v>
      </c>
      <c r="C3570" s="48" t="s">
        <v>5198</v>
      </c>
      <c r="D3570" s="48" t="s">
        <v>38</v>
      </c>
    </row>
    <row r="3571" spans="1:4" ht="19.5" customHeight="1" x14ac:dyDescent="0.15">
      <c r="A3571" s="48">
        <v>24744</v>
      </c>
      <c r="B3571" s="48" t="s">
        <v>5199</v>
      </c>
      <c r="C3571" s="48" t="s">
        <v>5200</v>
      </c>
      <c r="D3571" s="48" t="s">
        <v>38</v>
      </c>
    </row>
    <row r="3572" spans="1:4" ht="19.5" customHeight="1" x14ac:dyDescent="0.15">
      <c r="A3572" s="48">
        <v>24745</v>
      </c>
      <c r="B3572" s="48" t="s">
        <v>5201</v>
      </c>
      <c r="C3572" s="48" t="s">
        <v>5202</v>
      </c>
      <c r="D3572" s="48" t="s">
        <v>61</v>
      </c>
    </row>
    <row r="3573" spans="1:4" ht="19.5" customHeight="1" x14ac:dyDescent="0.15">
      <c r="A3573" s="48">
        <v>24746</v>
      </c>
      <c r="B3573" s="48" t="s">
        <v>5201</v>
      </c>
      <c r="C3573" s="48" t="s">
        <v>5203</v>
      </c>
      <c r="D3573" s="48" t="s">
        <v>61</v>
      </c>
    </row>
    <row r="3574" spans="1:4" ht="19.5" customHeight="1" x14ac:dyDescent="0.15">
      <c r="A3574" s="48">
        <v>24747</v>
      </c>
      <c r="B3574" s="48" t="s">
        <v>4853</v>
      </c>
      <c r="C3574" s="48" t="s">
        <v>5204</v>
      </c>
      <c r="D3574" s="48" t="s">
        <v>61</v>
      </c>
    </row>
    <row r="3575" spans="1:4" ht="19.5" customHeight="1" x14ac:dyDescent="0.15">
      <c r="A3575" s="48">
        <v>24748</v>
      </c>
      <c r="B3575" s="48" t="s">
        <v>4853</v>
      </c>
      <c r="C3575" s="48" t="s">
        <v>5205</v>
      </c>
      <c r="D3575" s="48" t="s">
        <v>61</v>
      </c>
    </row>
    <row r="3576" spans="1:4" ht="19.5" customHeight="1" x14ac:dyDescent="0.15">
      <c r="A3576" s="48">
        <v>24749</v>
      </c>
      <c r="B3576" s="48" t="s">
        <v>5047</v>
      </c>
      <c r="C3576" s="48" t="s">
        <v>5206</v>
      </c>
      <c r="D3576" s="48" t="s">
        <v>43</v>
      </c>
    </row>
    <row r="3577" spans="1:4" ht="19.5" customHeight="1" x14ac:dyDescent="0.15">
      <c r="A3577" s="48">
        <v>24750</v>
      </c>
      <c r="B3577" s="48" t="s">
        <v>5207</v>
      </c>
      <c r="C3577" s="48" t="s">
        <v>5208</v>
      </c>
      <c r="D3577" s="48" t="s">
        <v>43</v>
      </c>
    </row>
    <row r="3578" spans="1:4" ht="19.5" customHeight="1" x14ac:dyDescent="0.15">
      <c r="A3578" s="48">
        <v>24751</v>
      </c>
      <c r="B3578" s="48" t="s">
        <v>4620</v>
      </c>
      <c r="C3578" s="48" t="s">
        <v>5209</v>
      </c>
      <c r="D3578" s="48" t="s">
        <v>38</v>
      </c>
    </row>
    <row r="3579" spans="1:4" ht="19.5" customHeight="1" x14ac:dyDescent="0.15">
      <c r="A3579" s="48">
        <v>24755</v>
      </c>
      <c r="B3579" s="48" t="s">
        <v>3913</v>
      </c>
      <c r="C3579" s="48" t="s">
        <v>5210</v>
      </c>
      <c r="D3579" s="48" t="s">
        <v>38</v>
      </c>
    </row>
    <row r="3580" spans="1:4" ht="19.5" customHeight="1" x14ac:dyDescent="0.15">
      <c r="A3580" s="48">
        <v>24756</v>
      </c>
      <c r="B3580" s="48" t="s">
        <v>1126</v>
      </c>
      <c r="C3580" s="48" t="s">
        <v>5211</v>
      </c>
      <c r="D3580" s="48" t="s">
        <v>43</v>
      </c>
    </row>
    <row r="3581" spans="1:4" ht="19.5" customHeight="1" x14ac:dyDescent="0.15">
      <c r="A3581" s="48">
        <v>24757</v>
      </c>
      <c r="B3581" s="48" t="s">
        <v>5212</v>
      </c>
      <c r="C3581" s="48" t="s">
        <v>5213</v>
      </c>
      <c r="D3581" s="48" t="s">
        <v>43</v>
      </c>
    </row>
    <row r="3582" spans="1:4" ht="19.5" customHeight="1" x14ac:dyDescent="0.15">
      <c r="A3582" s="48">
        <v>24758</v>
      </c>
      <c r="B3582" s="48" t="s">
        <v>5212</v>
      </c>
      <c r="C3582" s="48" t="s">
        <v>5214</v>
      </c>
      <c r="D3582" s="48" t="s">
        <v>43</v>
      </c>
    </row>
    <row r="3583" spans="1:4" ht="19.5" customHeight="1" x14ac:dyDescent="0.15">
      <c r="A3583" s="48">
        <v>24759</v>
      </c>
      <c r="B3583" s="48" t="s">
        <v>4152</v>
      </c>
      <c r="C3583" s="48" t="s">
        <v>5215</v>
      </c>
      <c r="D3583" s="48" t="s">
        <v>43</v>
      </c>
    </row>
    <row r="3584" spans="1:4" ht="19.5" customHeight="1" x14ac:dyDescent="0.15">
      <c r="A3584" s="48">
        <v>24760</v>
      </c>
      <c r="B3584" s="48" t="s">
        <v>144</v>
      </c>
      <c r="C3584" s="48" t="s">
        <v>5216</v>
      </c>
      <c r="D3584" s="48" t="s">
        <v>40</v>
      </c>
    </row>
    <row r="3585" spans="1:4" ht="19.5" customHeight="1" x14ac:dyDescent="0.15">
      <c r="A3585" s="48">
        <v>24761</v>
      </c>
      <c r="B3585" s="48" t="s">
        <v>752</v>
      </c>
      <c r="C3585" s="48" t="s">
        <v>5217</v>
      </c>
      <c r="D3585" s="48" t="s">
        <v>38</v>
      </c>
    </row>
    <row r="3586" spans="1:4" ht="19.5" customHeight="1" x14ac:dyDescent="0.15">
      <c r="A3586" s="48">
        <v>24762</v>
      </c>
      <c r="B3586" s="48" t="s">
        <v>5218</v>
      </c>
      <c r="C3586" s="48" t="s">
        <v>5219</v>
      </c>
      <c r="D3586" s="48" t="s">
        <v>40</v>
      </c>
    </row>
    <row r="3587" spans="1:4" ht="19.5" customHeight="1" x14ac:dyDescent="0.15">
      <c r="A3587" s="48">
        <v>24763</v>
      </c>
      <c r="B3587" s="48" t="s">
        <v>5220</v>
      </c>
      <c r="C3587" s="48" t="s">
        <v>5221</v>
      </c>
      <c r="D3587" s="48" t="s">
        <v>61</v>
      </c>
    </row>
    <row r="3588" spans="1:4" ht="19.5" customHeight="1" x14ac:dyDescent="0.15">
      <c r="A3588" s="48">
        <v>24764</v>
      </c>
      <c r="B3588" s="48" t="s">
        <v>5220</v>
      </c>
      <c r="C3588" s="48" t="s">
        <v>5222</v>
      </c>
      <c r="D3588" s="48" t="s">
        <v>61</v>
      </c>
    </row>
    <row r="3589" spans="1:4" ht="19.5" customHeight="1" x14ac:dyDescent="0.15">
      <c r="A3589" s="48">
        <v>24765</v>
      </c>
      <c r="B3589" s="48" t="s">
        <v>5223</v>
      </c>
      <c r="C3589" s="48" t="s">
        <v>5224</v>
      </c>
      <c r="D3589" s="48" t="s">
        <v>43</v>
      </c>
    </row>
    <row r="3590" spans="1:4" ht="19.5" customHeight="1" x14ac:dyDescent="0.15">
      <c r="A3590" s="48">
        <v>24766</v>
      </c>
      <c r="B3590" s="48" t="s">
        <v>5223</v>
      </c>
      <c r="C3590" s="48" t="s">
        <v>5225</v>
      </c>
      <c r="D3590" s="48" t="s">
        <v>43</v>
      </c>
    </row>
    <row r="3591" spans="1:4" ht="19.5" customHeight="1" x14ac:dyDescent="0.15">
      <c r="A3591" s="48">
        <v>24767</v>
      </c>
      <c r="B3591" s="48" t="s">
        <v>3926</v>
      </c>
      <c r="C3591" s="48" t="s">
        <v>5226</v>
      </c>
      <c r="D3591" s="48" t="s">
        <v>40</v>
      </c>
    </row>
    <row r="3592" spans="1:4" ht="19.5" customHeight="1" x14ac:dyDescent="0.15">
      <c r="A3592" s="48">
        <v>24768</v>
      </c>
      <c r="B3592" s="48" t="s">
        <v>5227</v>
      </c>
      <c r="C3592" s="48" t="s">
        <v>5228</v>
      </c>
      <c r="D3592" s="48" t="s">
        <v>43</v>
      </c>
    </row>
    <row r="3593" spans="1:4" ht="19.5" customHeight="1" x14ac:dyDescent="0.15">
      <c r="A3593" s="48">
        <v>24770</v>
      </c>
      <c r="B3593" s="48" t="s">
        <v>5230</v>
      </c>
      <c r="C3593" s="48" t="s">
        <v>5231</v>
      </c>
      <c r="D3593" s="48" t="s">
        <v>43</v>
      </c>
    </row>
    <row r="3594" spans="1:4" ht="19.5" customHeight="1" x14ac:dyDescent="0.15">
      <c r="A3594" s="48">
        <v>24771</v>
      </c>
      <c r="B3594" s="48" t="s">
        <v>2738</v>
      </c>
      <c r="C3594" s="48" t="s">
        <v>5232</v>
      </c>
      <c r="D3594" s="48" t="s">
        <v>38</v>
      </c>
    </row>
    <row r="3595" spans="1:4" ht="19.5" customHeight="1" x14ac:dyDescent="0.15">
      <c r="A3595" s="48">
        <v>24772</v>
      </c>
      <c r="B3595" s="48" t="s">
        <v>5233</v>
      </c>
      <c r="C3595" s="48" t="s">
        <v>5234</v>
      </c>
      <c r="D3595" s="48" t="s">
        <v>43</v>
      </c>
    </row>
    <row r="3596" spans="1:4" ht="19.5" customHeight="1" x14ac:dyDescent="0.15">
      <c r="A3596" s="48">
        <v>24773</v>
      </c>
      <c r="B3596" s="48" t="s">
        <v>5235</v>
      </c>
      <c r="C3596" s="48" t="s">
        <v>5236</v>
      </c>
      <c r="D3596" s="48" t="s">
        <v>43</v>
      </c>
    </row>
    <row r="3597" spans="1:4" ht="19.5" customHeight="1" x14ac:dyDescent="0.15">
      <c r="A3597" s="48">
        <v>24774</v>
      </c>
      <c r="B3597" s="48" t="s">
        <v>3401</v>
      </c>
      <c r="C3597" s="48" t="s">
        <v>5237</v>
      </c>
      <c r="D3597" s="48" t="s">
        <v>43</v>
      </c>
    </row>
    <row r="3598" spans="1:4" ht="19.5" customHeight="1" x14ac:dyDescent="0.15">
      <c r="A3598" s="48">
        <v>24775</v>
      </c>
      <c r="B3598" s="48" t="s">
        <v>5238</v>
      </c>
      <c r="C3598" s="48" t="s">
        <v>5239</v>
      </c>
      <c r="D3598" s="48" t="s">
        <v>43</v>
      </c>
    </row>
    <row r="3599" spans="1:4" ht="19.5" customHeight="1" x14ac:dyDescent="0.15">
      <c r="A3599" s="48">
        <v>24776</v>
      </c>
      <c r="B3599" s="48" t="s">
        <v>3401</v>
      </c>
      <c r="C3599" s="48" t="s">
        <v>5240</v>
      </c>
      <c r="D3599" s="48" t="s">
        <v>43</v>
      </c>
    </row>
    <row r="3600" spans="1:4" ht="19.5" customHeight="1" x14ac:dyDescent="0.15">
      <c r="A3600" s="48">
        <v>24777</v>
      </c>
      <c r="B3600" s="48" t="s">
        <v>5229</v>
      </c>
      <c r="C3600" s="48" t="s">
        <v>5241</v>
      </c>
      <c r="D3600" s="48" t="s">
        <v>40</v>
      </c>
    </row>
    <row r="3601" spans="1:4" ht="19.5" customHeight="1" x14ac:dyDescent="0.15">
      <c r="A3601" s="48">
        <v>24778</v>
      </c>
      <c r="B3601" s="48" t="s">
        <v>5242</v>
      </c>
      <c r="C3601" s="48" t="s">
        <v>5243</v>
      </c>
      <c r="D3601" s="48" t="s">
        <v>40</v>
      </c>
    </row>
    <row r="3602" spans="1:4" ht="19.5" customHeight="1" x14ac:dyDescent="0.15">
      <c r="A3602" s="48">
        <v>24779</v>
      </c>
      <c r="B3602" s="48" t="s">
        <v>5244</v>
      </c>
      <c r="C3602" s="48" t="s">
        <v>5245</v>
      </c>
      <c r="D3602" s="48" t="s">
        <v>43</v>
      </c>
    </row>
    <row r="3603" spans="1:4" ht="19.5" customHeight="1" x14ac:dyDescent="0.15">
      <c r="A3603" s="48">
        <v>24780</v>
      </c>
      <c r="B3603" s="48" t="s">
        <v>5244</v>
      </c>
      <c r="C3603" s="48" t="s">
        <v>5246</v>
      </c>
      <c r="D3603" s="48" t="s">
        <v>43</v>
      </c>
    </row>
    <row r="3604" spans="1:4" ht="19.5" customHeight="1" x14ac:dyDescent="0.15">
      <c r="A3604" s="48">
        <v>24781</v>
      </c>
      <c r="B3604" s="48" t="s">
        <v>2284</v>
      </c>
      <c r="C3604" s="48" t="s">
        <v>5247</v>
      </c>
      <c r="D3604" s="48" t="s">
        <v>43</v>
      </c>
    </row>
    <row r="3605" spans="1:4" ht="19.5" customHeight="1" x14ac:dyDescent="0.15">
      <c r="A3605" s="48">
        <v>24782</v>
      </c>
      <c r="B3605" s="48" t="s">
        <v>2284</v>
      </c>
      <c r="C3605" s="48" t="s">
        <v>5248</v>
      </c>
      <c r="D3605" s="48" t="s">
        <v>43</v>
      </c>
    </row>
    <row r="3606" spans="1:4" ht="19.5" customHeight="1" x14ac:dyDescent="0.15">
      <c r="A3606" s="48">
        <v>24783</v>
      </c>
      <c r="B3606" s="48" t="s">
        <v>4266</v>
      </c>
      <c r="C3606" s="48" t="s">
        <v>5249</v>
      </c>
      <c r="D3606" s="48" t="s">
        <v>43</v>
      </c>
    </row>
    <row r="3607" spans="1:4" ht="19.5" customHeight="1" x14ac:dyDescent="0.15">
      <c r="A3607" s="48">
        <v>24784</v>
      </c>
      <c r="B3607" s="48" t="s">
        <v>4266</v>
      </c>
      <c r="C3607" s="48" t="s">
        <v>5250</v>
      </c>
      <c r="D3607" s="48" t="s">
        <v>43</v>
      </c>
    </row>
    <row r="3608" spans="1:4" ht="19.5" customHeight="1" x14ac:dyDescent="0.15">
      <c r="A3608" s="48">
        <v>24785</v>
      </c>
      <c r="B3608" s="48" t="s">
        <v>2284</v>
      </c>
      <c r="C3608" s="48" t="s">
        <v>145</v>
      </c>
      <c r="D3608" s="48" t="s">
        <v>43</v>
      </c>
    </row>
    <row r="3609" spans="1:4" ht="19.5" customHeight="1" x14ac:dyDescent="0.15">
      <c r="A3609" s="48">
        <v>24786</v>
      </c>
      <c r="B3609" s="48" t="s">
        <v>2284</v>
      </c>
      <c r="C3609" s="48" t="s">
        <v>146</v>
      </c>
      <c r="D3609" s="48" t="s">
        <v>43</v>
      </c>
    </row>
    <row r="3610" spans="1:4" ht="19.5" customHeight="1" x14ac:dyDescent="0.15">
      <c r="A3610" s="48">
        <v>24787</v>
      </c>
      <c r="B3610" s="48" t="s">
        <v>2284</v>
      </c>
      <c r="C3610" s="48" t="s">
        <v>147</v>
      </c>
      <c r="D3610" s="48" t="s">
        <v>43</v>
      </c>
    </row>
    <row r="3611" spans="1:4" ht="19.5" customHeight="1" x14ac:dyDescent="0.15">
      <c r="A3611" s="48">
        <v>24788</v>
      </c>
      <c r="B3611" s="48" t="s">
        <v>2284</v>
      </c>
      <c r="C3611" s="48" t="s">
        <v>148</v>
      </c>
      <c r="D3611" s="48" t="s">
        <v>43</v>
      </c>
    </row>
    <row r="3612" spans="1:4" ht="19.5" customHeight="1" x14ac:dyDescent="0.15">
      <c r="A3612" s="48">
        <v>24789</v>
      </c>
      <c r="B3612" s="48" t="s">
        <v>4740</v>
      </c>
      <c r="C3612" s="48" t="s">
        <v>5251</v>
      </c>
      <c r="D3612" s="48" t="s">
        <v>40</v>
      </c>
    </row>
    <row r="3613" spans="1:4" ht="19.5" customHeight="1" x14ac:dyDescent="0.15">
      <c r="A3613" s="48">
        <v>24790</v>
      </c>
      <c r="B3613" s="48" t="s">
        <v>4740</v>
      </c>
      <c r="C3613" s="48" t="s">
        <v>5252</v>
      </c>
      <c r="D3613" s="48" t="s">
        <v>40</v>
      </c>
    </row>
    <row r="3614" spans="1:4" ht="19.5" customHeight="1" x14ac:dyDescent="0.15">
      <c r="A3614" s="48">
        <v>24791</v>
      </c>
      <c r="B3614" s="48" t="s">
        <v>3250</v>
      </c>
      <c r="C3614" s="48" t="s">
        <v>5253</v>
      </c>
      <c r="D3614" s="48" t="s">
        <v>38</v>
      </c>
    </row>
    <row r="3615" spans="1:4" ht="19.5" customHeight="1" x14ac:dyDescent="0.15">
      <c r="A3615" s="48">
        <v>24792</v>
      </c>
      <c r="B3615" s="48" t="s">
        <v>2284</v>
      </c>
      <c r="C3615" s="48" t="s">
        <v>5254</v>
      </c>
      <c r="D3615" s="48" t="s">
        <v>43</v>
      </c>
    </row>
    <row r="3616" spans="1:4" ht="19.5" customHeight="1" x14ac:dyDescent="0.15">
      <c r="A3616" s="48">
        <v>24793</v>
      </c>
      <c r="B3616" s="48" t="s">
        <v>2284</v>
      </c>
      <c r="C3616" s="48" t="s">
        <v>5255</v>
      </c>
      <c r="D3616" s="48" t="s">
        <v>43</v>
      </c>
    </row>
    <row r="3617" spans="1:4" ht="19.5" customHeight="1" x14ac:dyDescent="0.15">
      <c r="A3617" s="48">
        <v>24794</v>
      </c>
      <c r="B3617" s="48" t="s">
        <v>5256</v>
      </c>
      <c r="C3617" s="48" t="s">
        <v>5257</v>
      </c>
      <c r="D3617" s="48" t="s">
        <v>43</v>
      </c>
    </row>
    <row r="3618" spans="1:4" ht="19.5" customHeight="1" x14ac:dyDescent="0.15">
      <c r="A3618" s="48">
        <v>24795</v>
      </c>
      <c r="B3618" s="48" t="s">
        <v>5256</v>
      </c>
      <c r="C3618" s="48" t="s">
        <v>5258</v>
      </c>
      <c r="D3618" s="48" t="s">
        <v>43</v>
      </c>
    </row>
    <row r="3619" spans="1:4" ht="19.5" customHeight="1" x14ac:dyDescent="0.15">
      <c r="A3619" s="48">
        <v>24796</v>
      </c>
      <c r="B3619" s="48" t="s">
        <v>5259</v>
      </c>
      <c r="C3619" s="48" t="s">
        <v>5260</v>
      </c>
      <c r="D3619" s="48" t="s">
        <v>43</v>
      </c>
    </row>
    <row r="3620" spans="1:4" ht="19.5" customHeight="1" x14ac:dyDescent="0.15">
      <c r="A3620" s="48">
        <v>24797</v>
      </c>
      <c r="B3620" s="48" t="s">
        <v>5259</v>
      </c>
      <c r="C3620" s="48" t="s">
        <v>5261</v>
      </c>
      <c r="D3620" s="48" t="s">
        <v>43</v>
      </c>
    </row>
    <row r="3621" spans="1:4" x14ac:dyDescent="0.15">
      <c r="A3621" s="48">
        <v>24798</v>
      </c>
      <c r="B3621" s="48" t="s">
        <v>5262</v>
      </c>
      <c r="C3621" s="48" t="s">
        <v>5263</v>
      </c>
      <c r="D3621" s="48" t="s">
        <v>43</v>
      </c>
    </row>
    <row r="3622" spans="1:4" x14ac:dyDescent="0.15">
      <c r="A3622" s="48">
        <v>24799</v>
      </c>
      <c r="B3622" s="48" t="s">
        <v>149</v>
      </c>
      <c r="C3622" s="48" t="s">
        <v>5264</v>
      </c>
      <c r="D3622" s="48" t="s">
        <v>40</v>
      </c>
    </row>
    <row r="3623" spans="1:4" x14ac:dyDescent="0.15">
      <c r="A3623" s="48">
        <v>24800</v>
      </c>
      <c r="B3623" s="48" t="s">
        <v>4041</v>
      </c>
      <c r="C3623" s="48" t="s">
        <v>5265</v>
      </c>
      <c r="D3623" s="48" t="s">
        <v>61</v>
      </c>
    </row>
    <row r="3624" spans="1:4" x14ac:dyDescent="0.15">
      <c r="A3624" s="48">
        <v>24801</v>
      </c>
      <c r="B3624" s="48" t="s">
        <v>5266</v>
      </c>
      <c r="C3624" s="48" t="s">
        <v>5267</v>
      </c>
      <c r="D3624" s="48" t="s">
        <v>43</v>
      </c>
    </row>
    <row r="3625" spans="1:4" x14ac:dyDescent="0.15">
      <c r="A3625" s="48">
        <v>24802</v>
      </c>
      <c r="B3625" s="48" t="s">
        <v>5268</v>
      </c>
      <c r="C3625" s="48" t="s">
        <v>5269</v>
      </c>
      <c r="D3625" s="48" t="s">
        <v>43</v>
      </c>
    </row>
    <row r="3626" spans="1:4" x14ac:dyDescent="0.15">
      <c r="A3626" s="48">
        <v>24803</v>
      </c>
      <c r="B3626" s="48" t="s">
        <v>5129</v>
      </c>
      <c r="C3626" s="48" t="s">
        <v>5270</v>
      </c>
      <c r="D3626" s="48" t="s">
        <v>43</v>
      </c>
    </row>
    <row r="3627" spans="1:4" x14ac:dyDescent="0.15">
      <c r="A3627" s="48">
        <v>24804</v>
      </c>
      <c r="B3627" s="48" t="s">
        <v>3693</v>
      </c>
      <c r="C3627" s="48" t="s">
        <v>5271</v>
      </c>
      <c r="D3627" s="48" t="s">
        <v>43</v>
      </c>
    </row>
    <row r="3628" spans="1:4" x14ac:dyDescent="0.15">
      <c r="A3628" s="48">
        <v>24805</v>
      </c>
      <c r="B3628" s="48" t="s">
        <v>3693</v>
      </c>
      <c r="C3628" s="48" t="s">
        <v>5272</v>
      </c>
      <c r="D3628" s="48" t="s">
        <v>43</v>
      </c>
    </row>
    <row r="3629" spans="1:4" x14ac:dyDescent="0.15">
      <c r="A3629" s="48">
        <v>24806</v>
      </c>
      <c r="B3629" s="48" t="s">
        <v>5190</v>
      </c>
      <c r="C3629" s="48" t="s">
        <v>5273</v>
      </c>
      <c r="D3629" s="48" t="s">
        <v>43</v>
      </c>
    </row>
    <row r="3630" spans="1:4" x14ac:dyDescent="0.15">
      <c r="A3630" s="48">
        <v>24807</v>
      </c>
      <c r="B3630" s="48" t="s">
        <v>2533</v>
      </c>
      <c r="C3630" s="48" t="s">
        <v>5274</v>
      </c>
      <c r="D3630" s="48" t="s">
        <v>43</v>
      </c>
    </row>
    <row r="3631" spans="1:4" x14ac:dyDescent="0.15">
      <c r="A3631" s="48">
        <v>24808</v>
      </c>
      <c r="B3631" s="48" t="s">
        <v>2533</v>
      </c>
      <c r="C3631" s="48" t="s">
        <v>5275</v>
      </c>
      <c r="D3631" s="48" t="s">
        <v>43</v>
      </c>
    </row>
    <row r="3632" spans="1:4" x14ac:dyDescent="0.15">
      <c r="A3632" s="48">
        <v>24809</v>
      </c>
      <c r="B3632" s="48" t="s">
        <v>2533</v>
      </c>
      <c r="C3632" s="48" t="s">
        <v>5276</v>
      </c>
      <c r="D3632" s="48" t="s">
        <v>43</v>
      </c>
    </row>
    <row r="3633" spans="1:4" x14ac:dyDescent="0.15">
      <c r="A3633" s="48">
        <v>24810</v>
      </c>
      <c r="B3633" s="48" t="s">
        <v>2535</v>
      </c>
      <c r="C3633" s="48" t="s">
        <v>5277</v>
      </c>
      <c r="D3633" s="48" t="s">
        <v>43</v>
      </c>
    </row>
    <row r="3634" spans="1:4" x14ac:dyDescent="0.15">
      <c r="A3634" s="48">
        <v>24811</v>
      </c>
      <c r="B3634" s="48" t="s">
        <v>5278</v>
      </c>
      <c r="C3634" s="48" t="s">
        <v>5279</v>
      </c>
      <c r="D3634" s="48" t="s">
        <v>38</v>
      </c>
    </row>
    <row r="3635" spans="1:4" x14ac:dyDescent="0.15">
      <c r="A3635" s="48">
        <v>24812</v>
      </c>
      <c r="B3635" s="48" t="s">
        <v>3690</v>
      </c>
      <c r="C3635" s="48" t="s">
        <v>5280</v>
      </c>
      <c r="D3635" s="48" t="s">
        <v>43</v>
      </c>
    </row>
    <row r="3636" spans="1:4" x14ac:dyDescent="0.15">
      <c r="A3636" s="48">
        <v>24813</v>
      </c>
      <c r="B3636" s="48" t="s">
        <v>5281</v>
      </c>
      <c r="C3636" s="48" t="s">
        <v>5282</v>
      </c>
      <c r="D3636" s="48" t="s">
        <v>43</v>
      </c>
    </row>
    <row r="3637" spans="1:4" x14ac:dyDescent="0.15">
      <c r="A3637" s="48">
        <v>24814</v>
      </c>
      <c r="B3637" s="48" t="s">
        <v>5281</v>
      </c>
      <c r="C3637" s="48" t="s">
        <v>5283</v>
      </c>
      <c r="D3637" s="48" t="s">
        <v>43</v>
      </c>
    </row>
    <row r="3638" spans="1:4" x14ac:dyDescent="0.15">
      <c r="A3638" s="48">
        <v>24815</v>
      </c>
      <c r="B3638" s="48" t="s">
        <v>5284</v>
      </c>
      <c r="C3638" s="48" t="s">
        <v>5285</v>
      </c>
      <c r="D3638" s="48" t="s">
        <v>43</v>
      </c>
    </row>
    <row r="3639" spans="1:4" x14ac:dyDescent="0.15">
      <c r="A3639" s="48">
        <v>24816</v>
      </c>
      <c r="B3639" s="48" t="s">
        <v>5284</v>
      </c>
      <c r="C3639" s="48" t="s">
        <v>5286</v>
      </c>
      <c r="D3639" s="48" t="s">
        <v>43</v>
      </c>
    </row>
    <row r="3640" spans="1:4" x14ac:dyDescent="0.15">
      <c r="A3640" s="48">
        <v>24817</v>
      </c>
      <c r="B3640" s="48" t="s">
        <v>5287</v>
      </c>
      <c r="C3640" s="48" t="s">
        <v>5288</v>
      </c>
      <c r="D3640" s="48" t="s">
        <v>43</v>
      </c>
    </row>
    <row r="3641" spans="1:4" x14ac:dyDescent="0.15">
      <c r="A3641" s="48">
        <v>24818</v>
      </c>
      <c r="B3641" s="48" t="s">
        <v>5289</v>
      </c>
      <c r="C3641" s="48" t="s">
        <v>5290</v>
      </c>
      <c r="D3641" s="48" t="s">
        <v>43</v>
      </c>
    </row>
    <row r="3642" spans="1:4" x14ac:dyDescent="0.15">
      <c r="A3642" s="48">
        <v>24819</v>
      </c>
      <c r="B3642" s="48" t="s">
        <v>5291</v>
      </c>
      <c r="C3642" s="48" t="s">
        <v>5292</v>
      </c>
      <c r="D3642" s="48" t="s">
        <v>43</v>
      </c>
    </row>
    <row r="3643" spans="1:4" x14ac:dyDescent="0.15">
      <c r="A3643" s="48">
        <v>24820</v>
      </c>
      <c r="B3643" s="48" t="s">
        <v>5291</v>
      </c>
      <c r="C3643" s="48" t="s">
        <v>5293</v>
      </c>
      <c r="D3643" s="48" t="s">
        <v>43</v>
      </c>
    </row>
    <row r="3644" spans="1:4" x14ac:dyDescent="0.15">
      <c r="A3644" s="48">
        <v>24821</v>
      </c>
      <c r="B3644" s="48" t="s">
        <v>3044</v>
      </c>
      <c r="C3644" s="48" t="s">
        <v>5294</v>
      </c>
      <c r="D3644" s="48" t="s">
        <v>43</v>
      </c>
    </row>
    <row r="3645" spans="1:4" x14ac:dyDescent="0.15">
      <c r="A3645" s="48">
        <v>24822</v>
      </c>
      <c r="B3645" s="48" t="s">
        <v>3468</v>
      </c>
      <c r="C3645" s="48" t="s">
        <v>5295</v>
      </c>
      <c r="D3645" s="48" t="s">
        <v>40</v>
      </c>
    </row>
    <row r="3646" spans="1:4" x14ac:dyDescent="0.15">
      <c r="A3646" s="48">
        <v>24823</v>
      </c>
      <c r="B3646" s="48" t="s">
        <v>5296</v>
      </c>
      <c r="C3646" s="48" t="s">
        <v>5297</v>
      </c>
      <c r="D3646" s="48" t="s">
        <v>40</v>
      </c>
    </row>
    <row r="3647" spans="1:4" x14ac:dyDescent="0.15">
      <c r="A3647" s="48">
        <v>24824</v>
      </c>
      <c r="B3647" s="48" t="s">
        <v>5298</v>
      </c>
      <c r="C3647" s="48" t="s">
        <v>5299</v>
      </c>
      <c r="D3647" s="48" t="s">
        <v>40</v>
      </c>
    </row>
    <row r="3648" spans="1:4" x14ac:dyDescent="0.15">
      <c r="A3648" s="48">
        <v>24825</v>
      </c>
      <c r="B3648" s="48" t="s">
        <v>621</v>
      </c>
      <c r="C3648" s="48" t="s">
        <v>5300</v>
      </c>
      <c r="D3648" s="48" t="s">
        <v>43</v>
      </c>
    </row>
    <row r="3649" spans="1:4" x14ac:dyDescent="0.15">
      <c r="A3649" s="48">
        <v>24827</v>
      </c>
      <c r="B3649" s="48" t="s">
        <v>5301</v>
      </c>
      <c r="C3649" s="48" t="s">
        <v>5302</v>
      </c>
      <c r="D3649" s="48" t="s">
        <v>43</v>
      </c>
    </row>
    <row r="3650" spans="1:4" x14ac:dyDescent="0.15">
      <c r="A3650" s="48">
        <v>24828</v>
      </c>
      <c r="B3650" s="48" t="s">
        <v>5303</v>
      </c>
      <c r="C3650" s="48" t="s">
        <v>5304</v>
      </c>
      <c r="D3650" s="48" t="s">
        <v>43</v>
      </c>
    </row>
    <row r="3651" spans="1:4" x14ac:dyDescent="0.15">
      <c r="A3651" s="48">
        <v>24829</v>
      </c>
      <c r="B3651" s="48" t="s">
        <v>5301</v>
      </c>
      <c r="C3651" s="48" t="s">
        <v>5305</v>
      </c>
      <c r="D3651" s="48" t="s">
        <v>43</v>
      </c>
    </row>
    <row r="3652" spans="1:4" x14ac:dyDescent="0.15">
      <c r="A3652" s="48">
        <v>24830</v>
      </c>
      <c r="B3652" s="48" t="s">
        <v>5301</v>
      </c>
      <c r="C3652" s="48" t="s">
        <v>5306</v>
      </c>
      <c r="D3652" s="48" t="s">
        <v>43</v>
      </c>
    </row>
    <row r="3653" spans="1:4" x14ac:dyDescent="0.15">
      <c r="A3653" s="48">
        <v>24831</v>
      </c>
      <c r="B3653" s="48" t="s">
        <v>2553</v>
      </c>
      <c r="C3653" s="48" t="s">
        <v>5307</v>
      </c>
      <c r="D3653" s="48" t="s">
        <v>43</v>
      </c>
    </row>
    <row r="3654" spans="1:4" x14ac:dyDescent="0.15">
      <c r="A3654" s="48">
        <v>24832</v>
      </c>
      <c r="B3654" s="48" t="s">
        <v>4525</v>
      </c>
      <c r="C3654" s="48" t="s">
        <v>5308</v>
      </c>
      <c r="D3654" s="48" t="s">
        <v>38</v>
      </c>
    </row>
    <row r="3655" spans="1:4" x14ac:dyDescent="0.15">
      <c r="A3655" s="48">
        <v>24833</v>
      </c>
      <c r="B3655" s="48" t="s">
        <v>5309</v>
      </c>
      <c r="C3655" s="48" t="s">
        <v>5310</v>
      </c>
      <c r="D3655" s="48" t="s">
        <v>61</v>
      </c>
    </row>
    <row r="3656" spans="1:4" x14ac:dyDescent="0.15">
      <c r="A3656" s="48">
        <v>24834</v>
      </c>
      <c r="B3656" s="48" t="s">
        <v>5309</v>
      </c>
      <c r="C3656" s="48" t="s">
        <v>5311</v>
      </c>
      <c r="D3656" s="48" t="s">
        <v>61</v>
      </c>
    </row>
    <row r="3657" spans="1:4" x14ac:dyDescent="0.15">
      <c r="A3657" s="48">
        <v>24835</v>
      </c>
      <c r="B3657" s="48" t="s">
        <v>5312</v>
      </c>
      <c r="C3657" s="48" t="s">
        <v>5313</v>
      </c>
      <c r="D3657" s="48" t="s">
        <v>43</v>
      </c>
    </row>
    <row r="3658" spans="1:4" x14ac:dyDescent="0.15">
      <c r="A3658" s="48">
        <v>24836</v>
      </c>
      <c r="B3658" s="48" t="s">
        <v>1217</v>
      </c>
      <c r="C3658" s="48" t="s">
        <v>5314</v>
      </c>
      <c r="D3658" s="48" t="s">
        <v>40</v>
      </c>
    </row>
    <row r="3659" spans="1:4" x14ac:dyDescent="0.15">
      <c r="A3659" s="48">
        <v>24837</v>
      </c>
      <c r="B3659" s="48" t="s">
        <v>5315</v>
      </c>
      <c r="C3659" s="48" t="s">
        <v>5316</v>
      </c>
      <c r="D3659" s="48" t="s">
        <v>43</v>
      </c>
    </row>
    <row r="3660" spans="1:4" x14ac:dyDescent="0.15">
      <c r="A3660" s="48">
        <v>24838</v>
      </c>
      <c r="B3660" s="48" t="s">
        <v>5315</v>
      </c>
      <c r="C3660" s="48" t="s">
        <v>5317</v>
      </c>
      <c r="D3660" s="48" t="s">
        <v>43</v>
      </c>
    </row>
    <row r="3661" spans="1:4" x14ac:dyDescent="0.15">
      <c r="A3661" s="48">
        <v>24839</v>
      </c>
      <c r="B3661" s="48" t="s">
        <v>5318</v>
      </c>
      <c r="C3661" s="48" t="s">
        <v>5319</v>
      </c>
      <c r="D3661" s="48" t="s">
        <v>43</v>
      </c>
    </row>
    <row r="3662" spans="1:4" x14ac:dyDescent="0.15">
      <c r="A3662" s="48">
        <v>24840</v>
      </c>
      <c r="B3662" s="48" t="s">
        <v>5318</v>
      </c>
      <c r="C3662" s="48" t="s">
        <v>5320</v>
      </c>
      <c r="D3662" s="48" t="s">
        <v>43</v>
      </c>
    </row>
    <row r="3663" spans="1:4" x14ac:dyDescent="0.15">
      <c r="A3663" s="48">
        <v>24841</v>
      </c>
      <c r="B3663" s="48" t="s">
        <v>5321</v>
      </c>
      <c r="C3663" s="48" t="s">
        <v>5322</v>
      </c>
      <c r="D3663" s="48" t="s">
        <v>38</v>
      </c>
    </row>
    <row r="3664" spans="1:4" x14ac:dyDescent="0.15">
      <c r="A3664" s="48">
        <v>24842</v>
      </c>
      <c r="B3664" s="48" t="s">
        <v>5321</v>
      </c>
      <c r="C3664" s="48" t="s">
        <v>5323</v>
      </c>
      <c r="D3664" s="48" t="s">
        <v>38</v>
      </c>
    </row>
    <row r="3665" spans="1:4" x14ac:dyDescent="0.15">
      <c r="A3665" s="48">
        <v>24843</v>
      </c>
      <c r="B3665" s="48" t="s">
        <v>5324</v>
      </c>
      <c r="C3665" s="48" t="s">
        <v>5325</v>
      </c>
      <c r="D3665" s="48" t="s">
        <v>40</v>
      </c>
    </row>
    <row r="3666" spans="1:4" x14ac:dyDescent="0.15">
      <c r="A3666" s="48">
        <v>24844</v>
      </c>
      <c r="B3666" s="48" t="s">
        <v>349</v>
      </c>
      <c r="C3666" s="48" t="s">
        <v>5326</v>
      </c>
      <c r="D3666" s="48" t="s">
        <v>40</v>
      </c>
    </row>
    <row r="3667" spans="1:4" x14ac:dyDescent="0.15">
      <c r="A3667" s="48">
        <v>24845</v>
      </c>
      <c r="B3667" s="48" t="s">
        <v>4805</v>
      </c>
      <c r="C3667" s="48" t="s">
        <v>5327</v>
      </c>
      <c r="D3667" s="48" t="s">
        <v>40</v>
      </c>
    </row>
    <row r="3668" spans="1:4" x14ac:dyDescent="0.15">
      <c r="A3668" s="48">
        <v>24846</v>
      </c>
      <c r="B3668" s="48" t="s">
        <v>5328</v>
      </c>
      <c r="C3668" s="48" t="s">
        <v>5329</v>
      </c>
      <c r="D3668" s="48" t="s">
        <v>38</v>
      </c>
    </row>
    <row r="3669" spans="1:4" x14ac:dyDescent="0.15">
      <c r="A3669" s="48">
        <v>24847</v>
      </c>
      <c r="B3669" s="48" t="s">
        <v>5328</v>
      </c>
      <c r="C3669" s="48" t="s">
        <v>5330</v>
      </c>
      <c r="D3669" s="48" t="s">
        <v>38</v>
      </c>
    </row>
    <row r="3670" spans="1:4" x14ac:dyDescent="0.15">
      <c r="A3670" s="48">
        <v>24848</v>
      </c>
      <c r="B3670" s="48" t="s">
        <v>5328</v>
      </c>
      <c r="C3670" s="48" t="s">
        <v>5331</v>
      </c>
      <c r="D3670" s="48" t="s">
        <v>38</v>
      </c>
    </row>
    <row r="3671" spans="1:4" x14ac:dyDescent="0.15">
      <c r="A3671" s="48">
        <v>24849</v>
      </c>
      <c r="B3671" s="48" t="s">
        <v>5328</v>
      </c>
      <c r="C3671" s="48" t="s">
        <v>5332</v>
      </c>
      <c r="D3671" s="48" t="s">
        <v>38</v>
      </c>
    </row>
    <row r="3672" spans="1:4" x14ac:dyDescent="0.15">
      <c r="A3672" s="48">
        <v>24850</v>
      </c>
      <c r="B3672" s="48" t="s">
        <v>1816</v>
      </c>
      <c r="C3672" s="48" t="s">
        <v>5333</v>
      </c>
      <c r="D3672" s="48" t="s">
        <v>38</v>
      </c>
    </row>
    <row r="3673" spans="1:4" x14ac:dyDescent="0.15">
      <c r="A3673" s="48">
        <v>24851</v>
      </c>
      <c r="B3673" s="48" t="s">
        <v>186</v>
      </c>
      <c r="C3673" s="48" t="s">
        <v>5334</v>
      </c>
      <c r="D3673" s="48" t="s">
        <v>40</v>
      </c>
    </row>
    <row r="3674" spans="1:4" x14ac:dyDescent="0.15">
      <c r="A3674" s="48">
        <v>24852</v>
      </c>
      <c r="B3674" s="48" t="s">
        <v>3484</v>
      </c>
      <c r="C3674" s="48" t="s">
        <v>5335</v>
      </c>
      <c r="D3674" s="48" t="s">
        <v>43</v>
      </c>
    </row>
    <row r="3675" spans="1:4" x14ac:dyDescent="0.15">
      <c r="A3675" s="48">
        <v>24853</v>
      </c>
      <c r="B3675" s="48" t="s">
        <v>3044</v>
      </c>
      <c r="C3675" s="48" t="s">
        <v>5336</v>
      </c>
      <c r="D3675" s="48" t="s">
        <v>43</v>
      </c>
    </row>
    <row r="3676" spans="1:4" x14ac:dyDescent="0.15">
      <c r="A3676" s="48">
        <v>24854</v>
      </c>
      <c r="B3676" s="48" t="s">
        <v>3046</v>
      </c>
      <c r="C3676" s="48" t="s">
        <v>5337</v>
      </c>
      <c r="D3676" s="48" t="s">
        <v>43</v>
      </c>
    </row>
    <row r="3677" spans="1:4" x14ac:dyDescent="0.15">
      <c r="A3677" s="48">
        <v>24855</v>
      </c>
      <c r="B3677" s="48" t="s">
        <v>3044</v>
      </c>
      <c r="C3677" s="48" t="s">
        <v>5338</v>
      </c>
      <c r="D3677" s="48" t="s">
        <v>43</v>
      </c>
    </row>
    <row r="3678" spans="1:4" x14ac:dyDescent="0.15">
      <c r="A3678" s="48">
        <v>24856</v>
      </c>
      <c r="B3678" s="48" t="s">
        <v>2519</v>
      </c>
      <c r="C3678" s="48" t="s">
        <v>5339</v>
      </c>
      <c r="D3678" s="48" t="s">
        <v>40</v>
      </c>
    </row>
    <row r="3679" spans="1:4" x14ac:dyDescent="0.15">
      <c r="A3679" s="48">
        <v>24857</v>
      </c>
      <c r="B3679" s="48" t="s">
        <v>5340</v>
      </c>
      <c r="C3679" s="48" t="s">
        <v>150</v>
      </c>
      <c r="D3679" s="48" t="s">
        <v>40</v>
      </c>
    </row>
    <row r="3680" spans="1:4" x14ac:dyDescent="0.15">
      <c r="A3680" s="48">
        <v>24858</v>
      </c>
      <c r="B3680" s="48" t="s">
        <v>3113</v>
      </c>
      <c r="C3680" s="48" t="s">
        <v>3114</v>
      </c>
      <c r="D3680" s="48" t="s">
        <v>40</v>
      </c>
    </row>
    <row r="3681" spans="1:4" x14ac:dyDescent="0.15">
      <c r="A3681" s="48">
        <v>24859</v>
      </c>
      <c r="B3681" s="48" t="s">
        <v>2875</v>
      </c>
      <c r="C3681" s="48" t="s">
        <v>2876</v>
      </c>
      <c r="D3681" s="48" t="s">
        <v>40</v>
      </c>
    </row>
    <row r="3682" spans="1:4" x14ac:dyDescent="0.15">
      <c r="A3682" s="48">
        <v>24860</v>
      </c>
      <c r="B3682" s="48" t="s">
        <v>1217</v>
      </c>
      <c r="C3682" s="48" t="s">
        <v>5341</v>
      </c>
      <c r="D3682" s="48" t="s">
        <v>40</v>
      </c>
    </row>
    <row r="3683" spans="1:4" x14ac:dyDescent="0.15">
      <c r="A3683" s="48">
        <v>24861</v>
      </c>
      <c r="B3683" s="48" t="s">
        <v>5342</v>
      </c>
      <c r="C3683" s="48" t="s">
        <v>151</v>
      </c>
      <c r="D3683" s="48" t="s">
        <v>40</v>
      </c>
    </row>
    <row r="3684" spans="1:4" x14ac:dyDescent="0.15">
      <c r="A3684" s="48">
        <v>24862</v>
      </c>
      <c r="B3684" s="48" t="s">
        <v>4493</v>
      </c>
      <c r="C3684" s="48" t="s">
        <v>5343</v>
      </c>
      <c r="D3684" s="48" t="s">
        <v>38</v>
      </c>
    </row>
    <row r="3685" spans="1:4" x14ac:dyDescent="0.15">
      <c r="A3685" s="48">
        <v>24863</v>
      </c>
      <c r="B3685" s="48" t="s">
        <v>5344</v>
      </c>
      <c r="C3685" s="48" t="s">
        <v>5345</v>
      </c>
      <c r="D3685" s="48" t="s">
        <v>61</v>
      </c>
    </row>
    <row r="3686" spans="1:4" x14ac:dyDescent="0.15">
      <c r="A3686" s="48">
        <v>24864</v>
      </c>
      <c r="B3686" s="48" t="s">
        <v>5344</v>
      </c>
      <c r="C3686" s="48" t="s">
        <v>5346</v>
      </c>
      <c r="D3686" s="48" t="s">
        <v>61</v>
      </c>
    </row>
    <row r="3687" spans="1:4" x14ac:dyDescent="0.15">
      <c r="A3687" s="48">
        <v>24865</v>
      </c>
      <c r="B3687" s="48" t="s">
        <v>2748</v>
      </c>
      <c r="C3687" s="48" t="s">
        <v>5347</v>
      </c>
      <c r="D3687" s="48" t="s">
        <v>38</v>
      </c>
    </row>
    <row r="3688" spans="1:4" x14ac:dyDescent="0.15">
      <c r="A3688" s="48">
        <v>24866</v>
      </c>
      <c r="B3688" s="48" t="s">
        <v>1523</v>
      </c>
      <c r="C3688" s="48" t="s">
        <v>3121</v>
      </c>
      <c r="D3688" s="48" t="s">
        <v>40</v>
      </c>
    </row>
    <row r="3689" spans="1:4" x14ac:dyDescent="0.15">
      <c r="A3689" s="48">
        <v>24867</v>
      </c>
      <c r="B3689" s="48" t="s">
        <v>5348</v>
      </c>
      <c r="C3689" s="48" t="s">
        <v>5349</v>
      </c>
      <c r="D3689" s="48" t="s">
        <v>43</v>
      </c>
    </row>
    <row r="3690" spans="1:4" x14ac:dyDescent="0.15">
      <c r="A3690" s="48">
        <v>24868</v>
      </c>
      <c r="B3690" s="48" t="s">
        <v>5348</v>
      </c>
      <c r="C3690" s="48" t="s">
        <v>5350</v>
      </c>
      <c r="D3690" s="48" t="s">
        <v>43</v>
      </c>
    </row>
    <row r="3691" spans="1:4" x14ac:dyDescent="0.15">
      <c r="A3691" s="48">
        <v>24869</v>
      </c>
      <c r="B3691" s="48" t="s">
        <v>5348</v>
      </c>
      <c r="C3691" s="48" t="s">
        <v>5351</v>
      </c>
      <c r="D3691" s="48" t="s">
        <v>43</v>
      </c>
    </row>
    <row r="3692" spans="1:4" x14ac:dyDescent="0.15">
      <c r="A3692" s="48">
        <v>24870</v>
      </c>
      <c r="B3692" s="48" t="s">
        <v>5348</v>
      </c>
      <c r="C3692" s="48" t="s">
        <v>5352</v>
      </c>
      <c r="D3692" s="48" t="s">
        <v>43</v>
      </c>
    </row>
    <row r="3693" spans="1:4" x14ac:dyDescent="0.15">
      <c r="A3693" s="48">
        <v>24871</v>
      </c>
      <c r="B3693" s="48" t="s">
        <v>5353</v>
      </c>
      <c r="C3693" s="48" t="s">
        <v>5354</v>
      </c>
      <c r="D3693" s="48" t="s">
        <v>40</v>
      </c>
    </row>
    <row r="3694" spans="1:4" x14ac:dyDescent="0.15">
      <c r="A3694" s="48">
        <v>24872</v>
      </c>
      <c r="B3694" s="48" t="s">
        <v>5353</v>
      </c>
      <c r="C3694" s="48" t="s">
        <v>5355</v>
      </c>
      <c r="D3694" s="48" t="s">
        <v>40</v>
      </c>
    </row>
    <row r="3695" spans="1:4" x14ac:dyDescent="0.15">
      <c r="A3695" s="48">
        <v>24873</v>
      </c>
      <c r="B3695" s="48" t="s">
        <v>5356</v>
      </c>
      <c r="C3695" s="48" t="s">
        <v>5357</v>
      </c>
      <c r="D3695" s="48" t="s">
        <v>43</v>
      </c>
    </row>
    <row r="3696" spans="1:4" x14ac:dyDescent="0.15">
      <c r="A3696" s="48">
        <v>24874</v>
      </c>
      <c r="B3696" s="48" t="s">
        <v>3239</v>
      </c>
      <c r="C3696" s="48" t="s">
        <v>5358</v>
      </c>
      <c r="D3696" s="48" t="s">
        <v>43</v>
      </c>
    </row>
    <row r="3697" spans="1:4" x14ac:dyDescent="0.15">
      <c r="A3697" s="48">
        <v>24875</v>
      </c>
      <c r="B3697" s="48" t="s">
        <v>5359</v>
      </c>
      <c r="C3697" s="48" t="s">
        <v>5360</v>
      </c>
      <c r="D3697" s="48" t="s">
        <v>61</v>
      </c>
    </row>
    <row r="3698" spans="1:4" x14ac:dyDescent="0.15">
      <c r="A3698" s="48">
        <v>24876</v>
      </c>
      <c r="B3698" s="48" t="s">
        <v>375</v>
      </c>
      <c r="C3698" s="48" t="s">
        <v>5361</v>
      </c>
      <c r="D3698" s="48" t="s">
        <v>40</v>
      </c>
    </row>
    <row r="3699" spans="1:4" x14ac:dyDescent="0.15">
      <c r="A3699" s="48">
        <v>24877</v>
      </c>
      <c r="B3699" s="48" t="s">
        <v>375</v>
      </c>
      <c r="C3699" s="48" t="s">
        <v>5362</v>
      </c>
      <c r="D3699" s="48" t="s">
        <v>40</v>
      </c>
    </row>
    <row r="3700" spans="1:4" x14ac:dyDescent="0.15">
      <c r="A3700" s="48">
        <v>24878</v>
      </c>
      <c r="B3700" s="48" t="s">
        <v>375</v>
      </c>
      <c r="C3700" s="48" t="s">
        <v>5363</v>
      </c>
      <c r="D3700" s="48" t="s">
        <v>40</v>
      </c>
    </row>
    <row r="3701" spans="1:4" x14ac:dyDescent="0.15">
      <c r="A3701" s="48">
        <v>24879</v>
      </c>
      <c r="B3701" s="48" t="s">
        <v>2672</v>
      </c>
      <c r="C3701" s="48" t="s">
        <v>5364</v>
      </c>
      <c r="D3701" s="48" t="s">
        <v>43</v>
      </c>
    </row>
    <row r="3702" spans="1:4" x14ac:dyDescent="0.15">
      <c r="A3702" s="48">
        <v>24880</v>
      </c>
      <c r="B3702" s="48" t="s">
        <v>3401</v>
      </c>
      <c r="C3702" s="48" t="s">
        <v>5365</v>
      </c>
      <c r="D3702" s="48" t="s">
        <v>43</v>
      </c>
    </row>
    <row r="3703" spans="1:4" x14ac:dyDescent="0.15">
      <c r="A3703" s="48">
        <v>24881</v>
      </c>
      <c r="B3703" s="48" t="s">
        <v>3401</v>
      </c>
      <c r="C3703" s="48" t="s">
        <v>5366</v>
      </c>
      <c r="D3703" s="48" t="s">
        <v>43</v>
      </c>
    </row>
    <row r="3704" spans="1:4" x14ac:dyDescent="0.15">
      <c r="A3704" s="48">
        <v>24882</v>
      </c>
      <c r="B3704" s="48" t="s">
        <v>3902</v>
      </c>
      <c r="C3704" s="48" t="s">
        <v>5367</v>
      </c>
      <c r="D3704" s="48" t="s">
        <v>43</v>
      </c>
    </row>
    <row r="3705" spans="1:4" x14ac:dyDescent="0.15">
      <c r="A3705" s="48">
        <v>24883</v>
      </c>
      <c r="B3705" s="48" t="s">
        <v>3902</v>
      </c>
      <c r="C3705" s="48" t="s">
        <v>5368</v>
      </c>
      <c r="D3705" s="48" t="s">
        <v>43</v>
      </c>
    </row>
    <row r="3706" spans="1:4" x14ac:dyDescent="0.15">
      <c r="A3706" s="48">
        <v>24884</v>
      </c>
      <c r="B3706" s="48" t="s">
        <v>3904</v>
      </c>
      <c r="C3706" s="48" t="s">
        <v>5369</v>
      </c>
      <c r="D3706" s="48" t="s">
        <v>43</v>
      </c>
    </row>
    <row r="3707" spans="1:4" x14ac:dyDescent="0.15">
      <c r="A3707" s="48">
        <v>24885</v>
      </c>
      <c r="B3707" s="48" t="s">
        <v>2672</v>
      </c>
      <c r="C3707" s="48" t="s">
        <v>5370</v>
      </c>
      <c r="D3707" s="48" t="s">
        <v>43</v>
      </c>
    </row>
    <row r="3708" spans="1:4" x14ac:dyDescent="0.15">
      <c r="A3708" s="48">
        <v>24886</v>
      </c>
      <c r="B3708" s="48" t="s">
        <v>5371</v>
      </c>
      <c r="C3708" s="48" t="s">
        <v>5372</v>
      </c>
      <c r="D3708" s="48" t="s">
        <v>43</v>
      </c>
    </row>
    <row r="3709" spans="1:4" x14ac:dyDescent="0.15">
      <c r="A3709" s="48">
        <v>24887</v>
      </c>
      <c r="B3709" s="48" t="s">
        <v>5371</v>
      </c>
      <c r="C3709" s="48" t="s">
        <v>5373</v>
      </c>
      <c r="D3709" s="48" t="s">
        <v>43</v>
      </c>
    </row>
    <row r="3710" spans="1:4" x14ac:dyDescent="0.15">
      <c r="A3710" s="48">
        <v>24888</v>
      </c>
      <c r="B3710" s="48" t="s">
        <v>5371</v>
      </c>
      <c r="C3710" s="48" t="s">
        <v>5374</v>
      </c>
      <c r="D3710" s="48" t="s">
        <v>43</v>
      </c>
    </row>
    <row r="3711" spans="1:4" x14ac:dyDescent="0.15">
      <c r="A3711" s="48">
        <v>24889</v>
      </c>
      <c r="B3711" s="48" t="s">
        <v>5375</v>
      </c>
      <c r="C3711" s="48" t="s">
        <v>5376</v>
      </c>
      <c r="D3711" s="48" t="s">
        <v>43</v>
      </c>
    </row>
    <row r="3712" spans="1:4" x14ac:dyDescent="0.15">
      <c r="A3712" s="48">
        <v>24890</v>
      </c>
      <c r="B3712" s="48" t="s">
        <v>5377</v>
      </c>
      <c r="C3712" s="48" t="s">
        <v>5378</v>
      </c>
      <c r="D3712" s="48" t="s">
        <v>43</v>
      </c>
    </row>
    <row r="3713" spans="1:4" x14ac:dyDescent="0.15">
      <c r="A3713" s="48">
        <v>24891</v>
      </c>
      <c r="B3713" s="48" t="s">
        <v>5377</v>
      </c>
      <c r="C3713" s="48" t="s">
        <v>5379</v>
      </c>
      <c r="D3713" s="48" t="s">
        <v>43</v>
      </c>
    </row>
    <row r="3714" spans="1:4" x14ac:dyDescent="0.15">
      <c r="A3714" s="48">
        <v>24892</v>
      </c>
      <c r="B3714" s="48" t="s">
        <v>5377</v>
      </c>
      <c r="C3714" s="48" t="s">
        <v>5380</v>
      </c>
      <c r="D3714" s="48" t="s">
        <v>43</v>
      </c>
    </row>
    <row r="3715" spans="1:4" x14ac:dyDescent="0.15">
      <c r="A3715" s="48">
        <v>24893</v>
      </c>
      <c r="B3715" s="48" t="s">
        <v>5381</v>
      </c>
      <c r="C3715" s="48" t="s">
        <v>5382</v>
      </c>
      <c r="D3715" s="48" t="s">
        <v>43</v>
      </c>
    </row>
    <row r="3716" spans="1:4" x14ac:dyDescent="0.15">
      <c r="A3716" s="48">
        <v>24894</v>
      </c>
      <c r="B3716" s="48" t="s">
        <v>5383</v>
      </c>
      <c r="C3716" s="48" t="s">
        <v>5384</v>
      </c>
      <c r="D3716" s="48" t="s">
        <v>43</v>
      </c>
    </row>
    <row r="3717" spans="1:4" x14ac:dyDescent="0.15">
      <c r="A3717" s="48">
        <v>24895</v>
      </c>
      <c r="B3717" s="48" t="s">
        <v>1560</v>
      </c>
      <c r="C3717" s="48" t="s">
        <v>5385</v>
      </c>
      <c r="D3717" s="48" t="s">
        <v>38</v>
      </c>
    </row>
    <row r="3718" spans="1:4" x14ac:dyDescent="0.15">
      <c r="A3718" s="48">
        <v>24896</v>
      </c>
      <c r="B3718" s="48" t="s">
        <v>1560</v>
      </c>
      <c r="C3718" s="48" t="s">
        <v>5386</v>
      </c>
      <c r="D3718" s="48" t="s">
        <v>38</v>
      </c>
    </row>
    <row r="3719" spans="1:4" x14ac:dyDescent="0.15">
      <c r="A3719" s="48">
        <v>24897</v>
      </c>
      <c r="B3719" s="48" t="s">
        <v>5387</v>
      </c>
      <c r="C3719" s="48" t="s">
        <v>5388</v>
      </c>
      <c r="D3719" s="48" t="s">
        <v>43</v>
      </c>
    </row>
    <row r="3720" spans="1:4" x14ac:dyDescent="0.15">
      <c r="A3720" s="48">
        <v>24898</v>
      </c>
      <c r="B3720" s="48" t="s">
        <v>5387</v>
      </c>
      <c r="C3720" s="48" t="s">
        <v>5389</v>
      </c>
      <c r="D3720" s="48" t="s">
        <v>43</v>
      </c>
    </row>
    <row r="3721" spans="1:4" x14ac:dyDescent="0.15">
      <c r="A3721" s="48">
        <v>24899</v>
      </c>
      <c r="B3721" s="48" t="s">
        <v>5387</v>
      </c>
      <c r="C3721" s="48" t="s">
        <v>5390</v>
      </c>
      <c r="D3721" s="48" t="s">
        <v>43</v>
      </c>
    </row>
    <row r="3722" spans="1:4" x14ac:dyDescent="0.15">
      <c r="A3722" s="48">
        <v>24900</v>
      </c>
      <c r="B3722" s="48" t="s">
        <v>5391</v>
      </c>
      <c r="C3722" s="48" t="s">
        <v>5392</v>
      </c>
      <c r="D3722" s="48" t="s">
        <v>38</v>
      </c>
    </row>
    <row r="3723" spans="1:4" x14ac:dyDescent="0.15">
      <c r="A3723" s="48">
        <v>24901</v>
      </c>
      <c r="B3723" s="48" t="s">
        <v>5393</v>
      </c>
      <c r="C3723" s="48" t="s">
        <v>5394</v>
      </c>
      <c r="D3723" s="48" t="s">
        <v>40</v>
      </c>
    </row>
    <row r="3724" spans="1:4" x14ac:dyDescent="0.15">
      <c r="A3724" s="48">
        <v>24902</v>
      </c>
      <c r="B3724" s="48" t="s">
        <v>5393</v>
      </c>
      <c r="C3724" s="48" t="s">
        <v>5395</v>
      </c>
      <c r="D3724" s="48" t="s">
        <v>40</v>
      </c>
    </row>
    <row r="3725" spans="1:4" x14ac:dyDescent="0.15">
      <c r="A3725" s="48">
        <v>24903</v>
      </c>
      <c r="B3725" s="48" t="s">
        <v>5396</v>
      </c>
      <c r="C3725" s="48" t="s">
        <v>5397</v>
      </c>
      <c r="D3725" s="48" t="s">
        <v>40</v>
      </c>
    </row>
    <row r="3726" spans="1:4" x14ac:dyDescent="0.15">
      <c r="A3726" s="48">
        <v>24904</v>
      </c>
      <c r="B3726" s="48" t="s">
        <v>2300</v>
      </c>
      <c r="C3726" s="48" t="s">
        <v>5398</v>
      </c>
      <c r="D3726" s="48" t="s">
        <v>40</v>
      </c>
    </row>
    <row r="3727" spans="1:4" x14ac:dyDescent="0.15">
      <c r="A3727" s="48">
        <v>24905</v>
      </c>
      <c r="B3727" s="48" t="s">
        <v>1201</v>
      </c>
      <c r="C3727" s="48" t="s">
        <v>5399</v>
      </c>
      <c r="D3727" s="48" t="s">
        <v>43</v>
      </c>
    </row>
    <row r="3728" spans="1:4" x14ac:dyDescent="0.15">
      <c r="A3728" s="48">
        <v>24906</v>
      </c>
      <c r="B3728" s="48" t="s">
        <v>1201</v>
      </c>
      <c r="C3728" s="48" t="s">
        <v>5400</v>
      </c>
      <c r="D3728" s="48" t="s">
        <v>43</v>
      </c>
    </row>
    <row r="3729" spans="1:4" x14ac:dyDescent="0.15">
      <c r="A3729" s="48">
        <v>24907</v>
      </c>
      <c r="B3729" s="48" t="s">
        <v>5375</v>
      </c>
      <c r="C3729" s="48" t="s">
        <v>5401</v>
      </c>
      <c r="D3729" s="48" t="s">
        <v>43</v>
      </c>
    </row>
    <row r="3730" spans="1:4" x14ac:dyDescent="0.15">
      <c r="A3730" s="48">
        <v>24908</v>
      </c>
      <c r="B3730" s="48" t="s">
        <v>5402</v>
      </c>
      <c r="C3730" s="48" t="s">
        <v>5403</v>
      </c>
      <c r="D3730" s="48" t="s">
        <v>43</v>
      </c>
    </row>
    <row r="3731" spans="1:4" x14ac:dyDescent="0.15">
      <c r="A3731" s="48">
        <v>24909</v>
      </c>
      <c r="B3731" s="48" t="s">
        <v>5402</v>
      </c>
      <c r="C3731" s="48" t="s">
        <v>5404</v>
      </c>
      <c r="D3731" s="48" t="s">
        <v>43</v>
      </c>
    </row>
    <row r="3732" spans="1:4" x14ac:dyDescent="0.15">
      <c r="A3732" s="48">
        <v>24910</v>
      </c>
      <c r="B3732" s="48" t="s">
        <v>5402</v>
      </c>
      <c r="C3732" s="48" t="s">
        <v>5405</v>
      </c>
      <c r="D3732" s="48" t="s">
        <v>43</v>
      </c>
    </row>
    <row r="3733" spans="1:4" x14ac:dyDescent="0.15">
      <c r="A3733" s="48">
        <v>24911</v>
      </c>
      <c r="B3733" s="48" t="s">
        <v>5402</v>
      </c>
      <c r="C3733" s="48" t="s">
        <v>5406</v>
      </c>
      <c r="D3733" s="48" t="s">
        <v>43</v>
      </c>
    </row>
    <row r="3734" spans="1:4" x14ac:dyDescent="0.15">
      <c r="A3734" s="48">
        <v>24912</v>
      </c>
      <c r="B3734" s="48" t="s">
        <v>5407</v>
      </c>
      <c r="C3734" s="48" t="s">
        <v>5408</v>
      </c>
      <c r="D3734" s="48" t="s">
        <v>43</v>
      </c>
    </row>
    <row r="3735" spans="1:4" x14ac:dyDescent="0.15">
      <c r="A3735" s="48">
        <v>24913</v>
      </c>
      <c r="B3735" s="48" t="s">
        <v>5407</v>
      </c>
      <c r="C3735" s="48" t="s">
        <v>5409</v>
      </c>
      <c r="D3735" s="48" t="s">
        <v>43</v>
      </c>
    </row>
    <row r="3736" spans="1:4" x14ac:dyDescent="0.15">
      <c r="A3736" s="48">
        <v>24914</v>
      </c>
      <c r="B3736" s="48" t="s">
        <v>5410</v>
      </c>
      <c r="C3736" s="48" t="s">
        <v>5411</v>
      </c>
      <c r="D3736" s="48" t="s">
        <v>43</v>
      </c>
    </row>
    <row r="3737" spans="1:4" x14ac:dyDescent="0.15">
      <c r="A3737" s="48">
        <v>24915</v>
      </c>
      <c r="B3737" s="48" t="s">
        <v>5410</v>
      </c>
      <c r="C3737" s="48" t="s">
        <v>5412</v>
      </c>
      <c r="D3737" s="48" t="s">
        <v>43</v>
      </c>
    </row>
    <row r="3738" spans="1:4" x14ac:dyDescent="0.15">
      <c r="A3738" s="48">
        <v>24916</v>
      </c>
      <c r="B3738" s="48" t="s">
        <v>5413</v>
      </c>
      <c r="C3738" s="48" t="s">
        <v>5414</v>
      </c>
      <c r="D3738" s="48" t="s">
        <v>43</v>
      </c>
    </row>
    <row r="3739" spans="1:4" x14ac:dyDescent="0.15">
      <c r="A3739" s="48">
        <v>24917</v>
      </c>
      <c r="B3739" s="48" t="s">
        <v>5413</v>
      </c>
      <c r="C3739" s="48" t="s">
        <v>5415</v>
      </c>
      <c r="D3739" s="48" t="s">
        <v>43</v>
      </c>
    </row>
    <row r="3740" spans="1:4" x14ac:dyDescent="0.15">
      <c r="A3740" s="48">
        <v>24918</v>
      </c>
      <c r="B3740" s="48" t="s">
        <v>5416</v>
      </c>
      <c r="C3740" s="48" t="s">
        <v>5417</v>
      </c>
      <c r="D3740" s="48" t="s">
        <v>43</v>
      </c>
    </row>
    <row r="3741" spans="1:4" x14ac:dyDescent="0.15">
      <c r="A3741" s="48">
        <v>24919</v>
      </c>
      <c r="B3741" s="48" t="s">
        <v>5418</v>
      </c>
      <c r="C3741" s="48" t="s">
        <v>5419</v>
      </c>
      <c r="D3741" s="48" t="s">
        <v>152</v>
      </c>
    </row>
    <row r="3742" spans="1:4" x14ac:dyDescent="0.15">
      <c r="A3742" s="48">
        <v>24920</v>
      </c>
      <c r="B3742" s="48" t="s">
        <v>3837</v>
      </c>
      <c r="C3742" s="48" t="s">
        <v>5420</v>
      </c>
      <c r="D3742" s="48" t="s">
        <v>43</v>
      </c>
    </row>
    <row r="3743" spans="1:4" x14ac:dyDescent="0.15">
      <c r="A3743" s="48">
        <v>24921</v>
      </c>
      <c r="B3743" s="48" t="s">
        <v>3837</v>
      </c>
      <c r="C3743" s="48" t="s">
        <v>5421</v>
      </c>
      <c r="D3743" s="48" t="s">
        <v>43</v>
      </c>
    </row>
    <row r="3744" spans="1:4" x14ac:dyDescent="0.15">
      <c r="A3744" s="48">
        <v>24922</v>
      </c>
      <c r="B3744" s="48" t="s">
        <v>5422</v>
      </c>
      <c r="C3744" s="48" t="s">
        <v>5423</v>
      </c>
      <c r="D3744" s="48" t="s">
        <v>43</v>
      </c>
    </row>
    <row r="3745" spans="1:4" x14ac:dyDescent="0.15">
      <c r="A3745" s="48">
        <v>24923</v>
      </c>
      <c r="B3745" s="48" t="s">
        <v>5422</v>
      </c>
      <c r="C3745" s="48" t="s">
        <v>5424</v>
      </c>
      <c r="D3745" s="48" t="s">
        <v>43</v>
      </c>
    </row>
    <row r="3746" spans="1:4" x14ac:dyDescent="0.15">
      <c r="A3746" s="48">
        <v>24924</v>
      </c>
      <c r="B3746" s="48" t="s">
        <v>110</v>
      </c>
      <c r="C3746" s="48" t="s">
        <v>5425</v>
      </c>
      <c r="D3746" s="48" t="s">
        <v>38</v>
      </c>
    </row>
    <row r="3747" spans="1:4" x14ac:dyDescent="0.15">
      <c r="A3747" s="48">
        <v>24925</v>
      </c>
      <c r="B3747" s="48" t="s">
        <v>110</v>
      </c>
      <c r="C3747" s="48" t="s">
        <v>5426</v>
      </c>
      <c r="D3747" s="48" t="s">
        <v>38</v>
      </c>
    </row>
    <row r="3748" spans="1:4" x14ac:dyDescent="0.15">
      <c r="A3748" s="48">
        <v>24926</v>
      </c>
      <c r="B3748" s="48" t="s">
        <v>4696</v>
      </c>
      <c r="C3748" s="48" t="s">
        <v>5427</v>
      </c>
      <c r="D3748" s="48" t="s">
        <v>40</v>
      </c>
    </row>
    <row r="3749" spans="1:4" x14ac:dyDescent="0.15">
      <c r="A3749" s="48">
        <v>24927</v>
      </c>
      <c r="B3749" s="48" t="s">
        <v>5312</v>
      </c>
      <c r="C3749" s="48" t="s">
        <v>5428</v>
      </c>
      <c r="D3749" s="48" t="s">
        <v>43</v>
      </c>
    </row>
    <row r="3750" spans="1:4" x14ac:dyDescent="0.15">
      <c r="A3750" s="48">
        <v>24928</v>
      </c>
      <c r="B3750" s="48" t="s">
        <v>5312</v>
      </c>
      <c r="C3750" s="48" t="s">
        <v>5429</v>
      </c>
      <c r="D3750" s="48" t="s">
        <v>43</v>
      </c>
    </row>
    <row r="3751" spans="1:4" x14ac:dyDescent="0.15">
      <c r="A3751" s="48">
        <v>24929</v>
      </c>
      <c r="B3751" s="48" t="s">
        <v>5190</v>
      </c>
      <c r="C3751" s="48" t="s">
        <v>5430</v>
      </c>
      <c r="D3751" s="48" t="s">
        <v>43</v>
      </c>
    </row>
    <row r="3752" spans="1:4" x14ac:dyDescent="0.15">
      <c r="A3752" s="48">
        <v>24930</v>
      </c>
      <c r="B3752" s="48" t="s">
        <v>5190</v>
      </c>
      <c r="C3752" s="48" t="s">
        <v>5431</v>
      </c>
      <c r="D3752" s="48" t="s">
        <v>43</v>
      </c>
    </row>
    <row r="3753" spans="1:4" x14ac:dyDescent="0.15">
      <c r="A3753" s="48">
        <v>24931</v>
      </c>
      <c r="B3753" s="48" t="s">
        <v>5432</v>
      </c>
      <c r="C3753" s="48" t="s">
        <v>5433</v>
      </c>
      <c r="D3753" s="48" t="s">
        <v>54</v>
      </c>
    </row>
    <row r="3754" spans="1:4" x14ac:dyDescent="0.15">
      <c r="A3754" s="48">
        <v>24932</v>
      </c>
      <c r="B3754" s="48" t="s">
        <v>1680</v>
      </c>
      <c r="C3754" s="48" t="s">
        <v>5434</v>
      </c>
      <c r="D3754" s="48" t="s">
        <v>38</v>
      </c>
    </row>
    <row r="3755" spans="1:4" x14ac:dyDescent="0.15">
      <c r="A3755" s="48">
        <v>24933</v>
      </c>
      <c r="B3755" s="48" t="s">
        <v>5242</v>
      </c>
      <c r="C3755" s="48" t="s">
        <v>5435</v>
      </c>
      <c r="D3755" s="48" t="s">
        <v>40</v>
      </c>
    </row>
    <row r="3756" spans="1:4" x14ac:dyDescent="0.15">
      <c r="A3756" s="48">
        <v>24934</v>
      </c>
      <c r="B3756" s="48" t="s">
        <v>5436</v>
      </c>
      <c r="C3756" s="48" t="s">
        <v>5437</v>
      </c>
      <c r="D3756" s="48" t="s">
        <v>40</v>
      </c>
    </row>
    <row r="3757" spans="1:4" x14ac:dyDescent="0.15">
      <c r="A3757" s="48">
        <v>24935</v>
      </c>
      <c r="B3757" s="48" t="s">
        <v>1210</v>
      </c>
      <c r="C3757" s="48" t="s">
        <v>5438</v>
      </c>
      <c r="D3757" s="48" t="s">
        <v>40</v>
      </c>
    </row>
    <row r="3758" spans="1:4" x14ac:dyDescent="0.15">
      <c r="A3758" s="48">
        <v>24936</v>
      </c>
      <c r="B3758" s="48" t="s">
        <v>5439</v>
      </c>
      <c r="C3758" s="48" t="s">
        <v>5440</v>
      </c>
      <c r="D3758" s="48" t="s">
        <v>40</v>
      </c>
    </row>
    <row r="3759" spans="1:4" x14ac:dyDescent="0.15">
      <c r="A3759" s="48">
        <v>24937</v>
      </c>
      <c r="B3759" s="48" t="s">
        <v>912</v>
      </c>
      <c r="C3759" s="48" t="s">
        <v>5441</v>
      </c>
      <c r="D3759" s="48" t="s">
        <v>38</v>
      </c>
    </row>
    <row r="3760" spans="1:4" x14ac:dyDescent="0.15">
      <c r="A3760" s="48">
        <v>24938</v>
      </c>
      <c r="B3760" s="48" t="s">
        <v>5442</v>
      </c>
      <c r="C3760" s="48" t="s">
        <v>5443</v>
      </c>
      <c r="D3760" s="48" t="s">
        <v>40</v>
      </c>
    </row>
    <row r="3761" spans="1:4" x14ac:dyDescent="0.15">
      <c r="A3761" s="48">
        <v>24939</v>
      </c>
      <c r="B3761" s="48" t="s">
        <v>5442</v>
      </c>
      <c r="C3761" s="48" t="s">
        <v>5444</v>
      </c>
      <c r="D3761" s="48" t="s">
        <v>40</v>
      </c>
    </row>
    <row r="3762" spans="1:4" x14ac:dyDescent="0.15">
      <c r="A3762" s="48">
        <v>24940</v>
      </c>
      <c r="B3762" s="48" t="s">
        <v>5445</v>
      </c>
      <c r="C3762" s="48" t="s">
        <v>5446</v>
      </c>
      <c r="D3762" s="48" t="s">
        <v>40</v>
      </c>
    </row>
    <row r="3763" spans="1:4" x14ac:dyDescent="0.15">
      <c r="A3763" s="48">
        <v>24941</v>
      </c>
      <c r="B3763" s="48" t="s">
        <v>5447</v>
      </c>
      <c r="C3763" s="48" t="s">
        <v>5448</v>
      </c>
      <c r="D3763" s="48" t="s">
        <v>61</v>
      </c>
    </row>
    <row r="3764" spans="1:4" x14ac:dyDescent="0.15">
      <c r="A3764" s="48">
        <v>24942</v>
      </c>
      <c r="B3764" s="48" t="s">
        <v>5449</v>
      </c>
      <c r="C3764" s="48" t="s">
        <v>5450</v>
      </c>
      <c r="D3764" s="48" t="s">
        <v>61</v>
      </c>
    </row>
    <row r="3765" spans="1:4" x14ac:dyDescent="0.15">
      <c r="A3765" s="48">
        <v>24943</v>
      </c>
      <c r="B3765" s="48" t="s">
        <v>5451</v>
      </c>
      <c r="C3765" s="48" t="s">
        <v>5452</v>
      </c>
      <c r="D3765" s="48" t="s">
        <v>61</v>
      </c>
    </row>
    <row r="3766" spans="1:4" x14ac:dyDescent="0.15">
      <c r="A3766" s="48">
        <v>24944</v>
      </c>
      <c r="B3766" s="48" t="s">
        <v>5453</v>
      </c>
      <c r="C3766" s="48" t="s">
        <v>5454</v>
      </c>
      <c r="D3766" s="48" t="s">
        <v>38</v>
      </c>
    </row>
    <row r="3767" spans="1:4" x14ac:dyDescent="0.15">
      <c r="A3767" s="48">
        <v>24945</v>
      </c>
      <c r="B3767" s="48" t="s">
        <v>5453</v>
      </c>
      <c r="C3767" s="48" t="s">
        <v>5455</v>
      </c>
      <c r="D3767" s="48" t="s">
        <v>38</v>
      </c>
    </row>
    <row r="3768" spans="1:4" x14ac:dyDescent="0.15">
      <c r="A3768" s="48">
        <v>24946</v>
      </c>
      <c r="B3768" s="48" t="s">
        <v>4805</v>
      </c>
      <c r="C3768" s="48" t="s">
        <v>5456</v>
      </c>
      <c r="D3768" s="48" t="s">
        <v>40</v>
      </c>
    </row>
    <row r="3769" spans="1:4" x14ac:dyDescent="0.15">
      <c r="A3769" s="48">
        <v>24947</v>
      </c>
      <c r="B3769" s="48" t="s">
        <v>5457</v>
      </c>
      <c r="C3769" s="48" t="s">
        <v>5458</v>
      </c>
      <c r="D3769" s="48" t="s">
        <v>40</v>
      </c>
    </row>
    <row r="3770" spans="1:4" x14ac:dyDescent="0.15">
      <c r="A3770" s="48">
        <v>24948</v>
      </c>
      <c r="B3770" s="48" t="s">
        <v>5459</v>
      </c>
      <c r="C3770" s="48" t="s">
        <v>5460</v>
      </c>
      <c r="D3770" s="48" t="s">
        <v>40</v>
      </c>
    </row>
    <row r="3771" spans="1:4" x14ac:dyDescent="0.15">
      <c r="A3771" s="48">
        <v>24949</v>
      </c>
      <c r="B3771" s="48" t="s">
        <v>5459</v>
      </c>
      <c r="C3771" s="48" t="s">
        <v>5461</v>
      </c>
      <c r="D3771" s="48" t="s">
        <v>40</v>
      </c>
    </row>
    <row r="3772" spans="1:4" x14ac:dyDescent="0.15">
      <c r="A3772" s="48">
        <v>24950</v>
      </c>
      <c r="B3772" s="48" t="s">
        <v>5459</v>
      </c>
      <c r="C3772" s="48" t="s">
        <v>5462</v>
      </c>
      <c r="D3772" s="48" t="s">
        <v>40</v>
      </c>
    </row>
    <row r="3773" spans="1:4" x14ac:dyDescent="0.15">
      <c r="A3773" s="48">
        <v>24951</v>
      </c>
      <c r="B3773" s="48" t="s">
        <v>5463</v>
      </c>
      <c r="C3773" s="48" t="s">
        <v>5464</v>
      </c>
      <c r="D3773" s="48" t="s">
        <v>43</v>
      </c>
    </row>
    <row r="3774" spans="1:4" x14ac:dyDescent="0.15">
      <c r="A3774" s="48">
        <v>24952</v>
      </c>
      <c r="B3774" s="48" t="s">
        <v>5465</v>
      </c>
      <c r="C3774" s="48" t="s">
        <v>5466</v>
      </c>
      <c r="D3774" s="48" t="s">
        <v>38</v>
      </c>
    </row>
    <row r="3775" spans="1:4" x14ac:dyDescent="0.15">
      <c r="A3775" s="48">
        <v>24953</v>
      </c>
      <c r="B3775" s="48" t="s">
        <v>52</v>
      </c>
      <c r="C3775" s="48" t="s">
        <v>5467</v>
      </c>
      <c r="D3775" s="48" t="s">
        <v>41</v>
      </c>
    </row>
    <row r="3776" spans="1:4" x14ac:dyDescent="0.15">
      <c r="A3776" s="48">
        <v>24954</v>
      </c>
      <c r="B3776" s="48" t="s">
        <v>274</v>
      </c>
      <c r="C3776" s="48" t="s">
        <v>5468</v>
      </c>
      <c r="D3776" s="48" t="s">
        <v>38</v>
      </c>
    </row>
    <row r="3777" spans="1:4" x14ac:dyDescent="0.15">
      <c r="A3777" s="48">
        <v>24955</v>
      </c>
      <c r="B3777" s="48" t="s">
        <v>319</v>
      </c>
      <c r="C3777" s="48" t="s">
        <v>320</v>
      </c>
      <c r="D3777" s="48" t="s">
        <v>40</v>
      </c>
    </row>
    <row r="3778" spans="1:4" x14ac:dyDescent="0.15">
      <c r="A3778" s="48">
        <v>24956</v>
      </c>
      <c r="B3778" s="48" t="s">
        <v>5469</v>
      </c>
      <c r="C3778" s="48" t="s">
        <v>5470</v>
      </c>
      <c r="D3778" s="48" t="s">
        <v>43</v>
      </c>
    </row>
    <row r="3779" spans="1:4" x14ac:dyDescent="0.15">
      <c r="A3779" s="48">
        <v>24957</v>
      </c>
      <c r="B3779" s="48" t="s">
        <v>5471</v>
      </c>
      <c r="C3779" s="48" t="s">
        <v>5472</v>
      </c>
      <c r="D3779" s="48" t="s">
        <v>40</v>
      </c>
    </row>
    <row r="3780" spans="1:4" x14ac:dyDescent="0.15">
      <c r="A3780" s="48">
        <v>24958</v>
      </c>
      <c r="B3780" s="48" t="s">
        <v>5473</v>
      </c>
      <c r="C3780" s="48" t="s">
        <v>5474</v>
      </c>
      <c r="D3780" s="48" t="s">
        <v>40</v>
      </c>
    </row>
    <row r="3781" spans="1:4" x14ac:dyDescent="0.15">
      <c r="A3781" s="48">
        <v>24959</v>
      </c>
      <c r="B3781" s="48" t="s">
        <v>5475</v>
      </c>
      <c r="C3781" s="48" t="s">
        <v>5476</v>
      </c>
      <c r="D3781" s="48" t="s">
        <v>38</v>
      </c>
    </row>
    <row r="3782" spans="1:4" x14ac:dyDescent="0.15">
      <c r="A3782" s="48">
        <v>24960</v>
      </c>
      <c r="B3782" s="48" t="s">
        <v>5477</v>
      </c>
      <c r="C3782" s="48" t="s">
        <v>5478</v>
      </c>
      <c r="D3782" s="48" t="s">
        <v>40</v>
      </c>
    </row>
    <row r="3783" spans="1:4" x14ac:dyDescent="0.15">
      <c r="A3783" s="48">
        <v>24961</v>
      </c>
      <c r="B3783" s="48" t="s">
        <v>538</v>
      </c>
      <c r="C3783" s="48" t="s">
        <v>539</v>
      </c>
      <c r="D3783" s="48" t="s">
        <v>40</v>
      </c>
    </row>
    <row r="3784" spans="1:4" x14ac:dyDescent="0.15">
      <c r="A3784" s="48">
        <v>24962</v>
      </c>
      <c r="B3784" s="48" t="s">
        <v>2589</v>
      </c>
      <c r="C3784" s="48" t="s">
        <v>5479</v>
      </c>
      <c r="D3784" s="48" t="s">
        <v>38</v>
      </c>
    </row>
    <row r="3785" spans="1:4" x14ac:dyDescent="0.15">
      <c r="A3785" s="48">
        <v>24963</v>
      </c>
      <c r="B3785" s="48" t="s">
        <v>52</v>
      </c>
      <c r="C3785" s="48" t="s">
        <v>5480</v>
      </c>
      <c r="D3785" s="48" t="s">
        <v>41</v>
      </c>
    </row>
    <row r="3786" spans="1:4" x14ac:dyDescent="0.15">
      <c r="A3786" s="48">
        <v>24964</v>
      </c>
      <c r="B3786" s="48" t="s">
        <v>5298</v>
      </c>
      <c r="C3786" s="48" t="s">
        <v>5481</v>
      </c>
      <c r="D3786" s="48" t="s">
        <v>38</v>
      </c>
    </row>
    <row r="3787" spans="1:4" x14ac:dyDescent="0.15">
      <c r="A3787" s="48">
        <v>24965</v>
      </c>
      <c r="B3787" s="48" t="s">
        <v>1816</v>
      </c>
      <c r="C3787" s="48" t="s">
        <v>5482</v>
      </c>
      <c r="D3787" s="48" t="s">
        <v>38</v>
      </c>
    </row>
    <row r="3788" spans="1:4" x14ac:dyDescent="0.15">
      <c r="A3788" s="48">
        <v>24966</v>
      </c>
      <c r="B3788" s="48" t="s">
        <v>1369</v>
      </c>
      <c r="C3788" s="48" t="s">
        <v>1370</v>
      </c>
      <c r="D3788" s="48" t="s">
        <v>40</v>
      </c>
    </row>
    <row r="3789" spans="1:4" x14ac:dyDescent="0.15">
      <c r="A3789" s="48">
        <v>24967</v>
      </c>
      <c r="B3789" s="48" t="s">
        <v>63</v>
      </c>
      <c r="C3789" s="48" t="s">
        <v>493</v>
      </c>
      <c r="D3789" s="48" t="s">
        <v>40</v>
      </c>
    </row>
    <row r="3790" spans="1:4" x14ac:dyDescent="0.15">
      <c r="A3790" s="48">
        <v>24968</v>
      </c>
      <c r="B3790" s="48" t="s">
        <v>1326</v>
      </c>
      <c r="C3790" s="48" t="s">
        <v>5483</v>
      </c>
      <c r="D3790" s="48" t="s">
        <v>40</v>
      </c>
    </row>
    <row r="3791" spans="1:4" x14ac:dyDescent="0.15">
      <c r="A3791" s="48">
        <v>24969</v>
      </c>
      <c r="B3791" s="48" t="s">
        <v>4951</v>
      </c>
      <c r="C3791" s="48" t="s">
        <v>5484</v>
      </c>
      <c r="D3791" s="48" t="s">
        <v>43</v>
      </c>
    </row>
    <row r="3792" spans="1:4" x14ac:dyDescent="0.15">
      <c r="A3792" s="48">
        <v>24970</v>
      </c>
      <c r="B3792" s="48" t="s">
        <v>4951</v>
      </c>
      <c r="C3792" s="48" t="s">
        <v>5485</v>
      </c>
      <c r="D3792" s="48" t="s">
        <v>43</v>
      </c>
    </row>
    <row r="3793" spans="1:4" x14ac:dyDescent="0.15">
      <c r="A3793" s="48">
        <v>24971</v>
      </c>
      <c r="B3793" s="48" t="s">
        <v>905</v>
      </c>
      <c r="C3793" s="48" t="s">
        <v>5486</v>
      </c>
      <c r="D3793" s="48" t="s">
        <v>40</v>
      </c>
    </row>
    <row r="3794" spans="1:4" x14ac:dyDescent="0.15">
      <c r="A3794" s="48">
        <v>24972</v>
      </c>
      <c r="B3794" s="48" t="s">
        <v>5487</v>
      </c>
      <c r="C3794" s="48" t="s">
        <v>5488</v>
      </c>
      <c r="D3794" s="48" t="s">
        <v>38</v>
      </c>
    </row>
    <row r="3795" spans="1:4" x14ac:dyDescent="0.15">
      <c r="A3795" s="48">
        <v>24973</v>
      </c>
      <c r="B3795" s="48" t="s">
        <v>366</v>
      </c>
      <c r="C3795" s="48" t="s">
        <v>5489</v>
      </c>
      <c r="D3795" s="48" t="s">
        <v>43</v>
      </c>
    </row>
    <row r="3796" spans="1:4" x14ac:dyDescent="0.15">
      <c r="A3796" s="48">
        <v>24974</v>
      </c>
      <c r="B3796" s="48" t="s">
        <v>5490</v>
      </c>
      <c r="C3796" s="48" t="s">
        <v>5491</v>
      </c>
      <c r="D3796" s="48" t="s">
        <v>38</v>
      </c>
    </row>
    <row r="3797" spans="1:4" x14ac:dyDescent="0.15">
      <c r="A3797" s="48">
        <v>24975</v>
      </c>
      <c r="B3797" s="48" t="s">
        <v>2399</v>
      </c>
      <c r="C3797" s="48" t="s">
        <v>5492</v>
      </c>
      <c r="D3797" s="48" t="s">
        <v>38</v>
      </c>
    </row>
    <row r="3798" spans="1:4" x14ac:dyDescent="0.15">
      <c r="A3798" s="48">
        <v>24976</v>
      </c>
      <c r="B3798" s="48" t="s">
        <v>3089</v>
      </c>
      <c r="C3798" s="48" t="s">
        <v>5493</v>
      </c>
      <c r="D3798" s="48" t="s">
        <v>43</v>
      </c>
    </row>
    <row r="3799" spans="1:4" x14ac:dyDescent="0.15">
      <c r="A3799" s="48">
        <v>24977</v>
      </c>
      <c r="B3799" s="48" t="s">
        <v>5494</v>
      </c>
      <c r="C3799" s="48" t="s">
        <v>5495</v>
      </c>
      <c r="D3799" s="48" t="s">
        <v>6</v>
      </c>
    </row>
    <row r="3800" spans="1:4" x14ac:dyDescent="0.15">
      <c r="A3800" s="48">
        <v>24978</v>
      </c>
      <c r="B3800" s="48" t="s">
        <v>5494</v>
      </c>
      <c r="C3800" s="48" t="s">
        <v>5496</v>
      </c>
      <c r="D3800" s="48" t="s">
        <v>6</v>
      </c>
    </row>
    <row r="3801" spans="1:4" x14ac:dyDescent="0.15">
      <c r="A3801" s="48">
        <v>24979</v>
      </c>
      <c r="B3801" s="48" t="s">
        <v>3012</v>
      </c>
      <c r="C3801" s="48" t="s">
        <v>5497</v>
      </c>
      <c r="D3801" s="48" t="s">
        <v>54</v>
      </c>
    </row>
    <row r="3802" spans="1:4" x14ac:dyDescent="0.15">
      <c r="A3802" s="48">
        <v>24980</v>
      </c>
      <c r="B3802" s="48" t="s">
        <v>888</v>
      </c>
      <c r="C3802" s="48" t="s">
        <v>5498</v>
      </c>
      <c r="D3802" s="48" t="s">
        <v>43</v>
      </c>
    </row>
    <row r="3803" spans="1:4" x14ac:dyDescent="0.15">
      <c r="A3803" s="48">
        <v>24981</v>
      </c>
      <c r="B3803" s="48" t="s">
        <v>1256</v>
      </c>
      <c r="C3803" s="48" t="s">
        <v>1257</v>
      </c>
      <c r="D3803" s="48" t="s">
        <v>40</v>
      </c>
    </row>
    <row r="3804" spans="1:4" x14ac:dyDescent="0.15">
      <c r="A3804" s="48">
        <v>24982</v>
      </c>
      <c r="B3804" s="48" t="s">
        <v>1213</v>
      </c>
      <c r="C3804" s="48" t="s">
        <v>5499</v>
      </c>
      <c r="D3804" s="48" t="s">
        <v>54</v>
      </c>
    </row>
    <row r="3805" spans="1:4" x14ac:dyDescent="0.15">
      <c r="A3805" s="48">
        <v>24983</v>
      </c>
      <c r="B3805" s="48" t="s">
        <v>4399</v>
      </c>
      <c r="C3805" s="48" t="s">
        <v>5500</v>
      </c>
      <c r="D3805" s="48" t="s">
        <v>43</v>
      </c>
    </row>
    <row r="3806" spans="1:4" x14ac:dyDescent="0.15">
      <c r="A3806" s="48">
        <v>24984</v>
      </c>
      <c r="B3806" s="48" t="s">
        <v>4391</v>
      </c>
      <c r="C3806" s="48" t="s">
        <v>5501</v>
      </c>
      <c r="D3806" s="48" t="s">
        <v>43</v>
      </c>
    </row>
    <row r="3807" spans="1:4" x14ac:dyDescent="0.15">
      <c r="A3807" s="48">
        <v>24985</v>
      </c>
      <c r="B3807" s="48" t="s">
        <v>2273</v>
      </c>
      <c r="C3807" s="48" t="s">
        <v>5502</v>
      </c>
      <c r="D3807" s="48" t="s">
        <v>38</v>
      </c>
    </row>
    <row r="3808" spans="1:4" x14ac:dyDescent="0.15">
      <c r="A3808" s="48">
        <v>24986</v>
      </c>
      <c r="B3808" s="48" t="s">
        <v>5503</v>
      </c>
      <c r="C3808" s="48" t="s">
        <v>5504</v>
      </c>
      <c r="D3808" s="48" t="s">
        <v>43</v>
      </c>
    </row>
    <row r="3809" spans="1:4" x14ac:dyDescent="0.15">
      <c r="A3809" s="48">
        <v>24987</v>
      </c>
      <c r="B3809" s="48" t="s">
        <v>5503</v>
      </c>
      <c r="C3809" s="48" t="s">
        <v>5505</v>
      </c>
      <c r="D3809" s="48" t="s">
        <v>43</v>
      </c>
    </row>
    <row r="3810" spans="1:4" x14ac:dyDescent="0.15">
      <c r="A3810" s="48">
        <v>24988</v>
      </c>
      <c r="B3810" s="48" t="s">
        <v>5506</v>
      </c>
      <c r="C3810" s="48" t="s">
        <v>5507</v>
      </c>
      <c r="D3810" s="48" t="s">
        <v>40</v>
      </c>
    </row>
    <row r="3811" spans="1:4" x14ac:dyDescent="0.15">
      <c r="A3811" s="48">
        <v>24989</v>
      </c>
      <c r="B3811" s="48" t="s">
        <v>5508</v>
      </c>
      <c r="C3811" s="48" t="s">
        <v>5509</v>
      </c>
      <c r="D3811" s="48" t="s">
        <v>43</v>
      </c>
    </row>
    <row r="3812" spans="1:4" x14ac:dyDescent="0.15">
      <c r="A3812" s="48">
        <v>24990</v>
      </c>
      <c r="B3812" s="48" t="s">
        <v>1397</v>
      </c>
      <c r="C3812" s="48" t="s">
        <v>1398</v>
      </c>
      <c r="D3812" s="48" t="s">
        <v>43</v>
      </c>
    </row>
    <row r="3813" spans="1:4" x14ac:dyDescent="0.15">
      <c r="A3813" s="48">
        <v>24991</v>
      </c>
      <c r="B3813" s="48" t="s">
        <v>1397</v>
      </c>
      <c r="C3813" s="48" t="s">
        <v>1399</v>
      </c>
      <c r="D3813" s="48" t="s">
        <v>43</v>
      </c>
    </row>
    <row r="3814" spans="1:4" x14ac:dyDescent="0.15">
      <c r="A3814" s="48">
        <v>24992</v>
      </c>
      <c r="B3814" s="48" t="s">
        <v>1397</v>
      </c>
      <c r="C3814" s="48" t="s">
        <v>1400</v>
      </c>
      <c r="D3814" s="48" t="s">
        <v>43</v>
      </c>
    </row>
    <row r="3815" spans="1:4" x14ac:dyDescent="0.15">
      <c r="A3815" s="48">
        <v>24993</v>
      </c>
      <c r="B3815" s="48" t="s">
        <v>5510</v>
      </c>
      <c r="C3815" s="48" t="s">
        <v>5511</v>
      </c>
      <c r="D3815" s="48" t="s">
        <v>38</v>
      </c>
    </row>
    <row r="3816" spans="1:4" x14ac:dyDescent="0.15">
      <c r="A3816" s="48">
        <v>24994</v>
      </c>
      <c r="B3816" s="48" t="s">
        <v>5512</v>
      </c>
      <c r="C3816" s="48" t="s">
        <v>5513</v>
      </c>
      <c r="D3816" s="48" t="s">
        <v>61</v>
      </c>
    </row>
    <row r="3817" spans="1:4" x14ac:dyDescent="0.15">
      <c r="A3817" s="48">
        <v>24995</v>
      </c>
      <c r="B3817" s="48" t="s">
        <v>984</v>
      </c>
      <c r="C3817" s="48" t="s">
        <v>5514</v>
      </c>
      <c r="D3817" s="48" t="s">
        <v>40</v>
      </c>
    </row>
    <row r="3818" spans="1:4" x14ac:dyDescent="0.15">
      <c r="A3818" s="48">
        <v>24996</v>
      </c>
      <c r="B3818" s="48" t="s">
        <v>5515</v>
      </c>
      <c r="C3818" s="48" t="s">
        <v>5516</v>
      </c>
      <c r="D3818" s="48" t="s">
        <v>61</v>
      </c>
    </row>
    <row r="3819" spans="1:4" x14ac:dyDescent="0.15">
      <c r="A3819" s="48">
        <v>24997</v>
      </c>
      <c r="B3819" s="48" t="s">
        <v>5517</v>
      </c>
      <c r="C3819" s="48" t="s">
        <v>5518</v>
      </c>
      <c r="D3819" s="48" t="s">
        <v>43</v>
      </c>
    </row>
    <row r="3820" spans="1:4" x14ac:dyDescent="0.15">
      <c r="A3820" s="48">
        <v>24998</v>
      </c>
      <c r="B3820" s="48" t="s">
        <v>5519</v>
      </c>
      <c r="C3820" s="48" t="s">
        <v>5520</v>
      </c>
      <c r="D3820" s="48" t="s">
        <v>40</v>
      </c>
    </row>
    <row r="3821" spans="1:4" x14ac:dyDescent="0.15">
      <c r="A3821" s="48">
        <v>24999</v>
      </c>
      <c r="B3821" s="48" t="s">
        <v>5521</v>
      </c>
      <c r="C3821" s="48" t="s">
        <v>5522</v>
      </c>
      <c r="D3821" s="48" t="s">
        <v>6</v>
      </c>
    </row>
    <row r="3822" spans="1:4" x14ac:dyDescent="0.15">
      <c r="A3822" s="48">
        <v>25000</v>
      </c>
      <c r="B3822" s="48" t="s">
        <v>510</v>
      </c>
      <c r="C3822" s="48" t="s">
        <v>5523</v>
      </c>
      <c r="D3822" s="48" t="s">
        <v>54</v>
      </c>
    </row>
    <row r="3823" spans="1:4" x14ac:dyDescent="0.15">
      <c r="A3823" s="48">
        <v>25001</v>
      </c>
      <c r="B3823" s="48" t="s">
        <v>5524</v>
      </c>
      <c r="C3823" s="48" t="s">
        <v>5525</v>
      </c>
      <c r="D3823" s="48" t="s">
        <v>41</v>
      </c>
    </row>
    <row r="3824" spans="1:4" x14ac:dyDescent="0.15">
      <c r="A3824" s="48">
        <v>25002</v>
      </c>
      <c r="B3824" s="48" t="s">
        <v>5193</v>
      </c>
      <c r="C3824" s="48" t="s">
        <v>5194</v>
      </c>
      <c r="D3824" s="48" t="s">
        <v>43</v>
      </c>
    </row>
    <row r="3825" spans="1:4" x14ac:dyDescent="0.15">
      <c r="A3825" s="48">
        <v>25003</v>
      </c>
      <c r="B3825" s="48" t="s">
        <v>4748</v>
      </c>
      <c r="C3825" s="48" t="s">
        <v>5526</v>
      </c>
      <c r="D3825" s="48" t="s">
        <v>43</v>
      </c>
    </row>
    <row r="3826" spans="1:4" x14ac:dyDescent="0.15">
      <c r="A3826" s="48">
        <v>25004</v>
      </c>
      <c r="B3826" s="48" t="s">
        <v>4748</v>
      </c>
      <c r="C3826" s="48" t="s">
        <v>5527</v>
      </c>
      <c r="D3826" s="48" t="s">
        <v>43</v>
      </c>
    </row>
    <row r="3827" spans="1:4" x14ac:dyDescent="0.15">
      <c r="A3827" s="48"/>
      <c r="B3827" s="48"/>
      <c r="C3827" s="48"/>
      <c r="D3827" s="48"/>
    </row>
    <row r="3828" spans="1:4" x14ac:dyDescent="0.15">
      <c r="A3828" s="48"/>
      <c r="B3828" s="48"/>
      <c r="C3828" s="48"/>
      <c r="D3828" s="48"/>
    </row>
    <row r="3829" spans="1:4" x14ac:dyDescent="0.15">
      <c r="A3829" s="48"/>
      <c r="B3829" s="48"/>
      <c r="C3829" s="48"/>
      <c r="D3829" s="48"/>
    </row>
    <row r="3830" spans="1:4" x14ac:dyDescent="0.15">
      <c r="A3830" s="48"/>
      <c r="B3830" s="48"/>
      <c r="C3830" s="48"/>
      <c r="D3830" s="48"/>
    </row>
    <row r="3831" spans="1:4" x14ac:dyDescent="0.15">
      <c r="A3831" s="48"/>
      <c r="B3831" s="48"/>
      <c r="C3831" s="48"/>
      <c r="D3831" s="48"/>
    </row>
    <row r="3832" spans="1:4" x14ac:dyDescent="0.15">
      <c r="A3832" s="48"/>
      <c r="B3832" s="48"/>
      <c r="C3832" s="48"/>
      <c r="D3832" s="48"/>
    </row>
    <row r="3833" spans="1:4" x14ac:dyDescent="0.15">
      <c r="A3833" s="48"/>
      <c r="B3833" s="48"/>
      <c r="C3833" s="48"/>
      <c r="D3833" s="48"/>
    </row>
    <row r="3834" spans="1:4" x14ac:dyDescent="0.15">
      <c r="A3834" s="48"/>
      <c r="B3834" s="48"/>
      <c r="C3834" s="48"/>
      <c r="D3834" s="48"/>
    </row>
    <row r="3835" spans="1:4" x14ac:dyDescent="0.15">
      <c r="A3835" s="48"/>
      <c r="B3835" s="48"/>
      <c r="C3835" s="48"/>
      <c r="D3835" s="48"/>
    </row>
    <row r="3836" spans="1:4" x14ac:dyDescent="0.15">
      <c r="A3836" s="48"/>
      <c r="B3836" s="48"/>
      <c r="C3836" s="48"/>
      <c r="D3836" s="48"/>
    </row>
    <row r="3837" spans="1:4" x14ac:dyDescent="0.15">
      <c r="A3837" s="48"/>
      <c r="B3837" s="48"/>
      <c r="C3837" s="48"/>
      <c r="D3837" s="48"/>
    </row>
    <row r="3838" spans="1:4" x14ac:dyDescent="0.15">
      <c r="A3838" s="48"/>
      <c r="B3838" s="48"/>
      <c r="C3838" s="48"/>
      <c r="D3838" s="48"/>
    </row>
    <row r="3839" spans="1:4" x14ac:dyDescent="0.15">
      <c r="A3839" s="48"/>
      <c r="B3839" s="48"/>
      <c r="C3839" s="48"/>
      <c r="D3839" s="48"/>
    </row>
    <row r="3840" spans="1:4" x14ac:dyDescent="0.15">
      <c r="A3840" s="48"/>
      <c r="B3840" s="48"/>
      <c r="C3840" s="48"/>
      <c r="D3840" s="48"/>
    </row>
    <row r="3841" spans="1:4" x14ac:dyDescent="0.15">
      <c r="A3841" s="48"/>
      <c r="B3841" s="48"/>
      <c r="C3841" s="48"/>
      <c r="D3841" s="48"/>
    </row>
    <row r="3842" spans="1:4" x14ac:dyDescent="0.15">
      <c r="A3842" s="48"/>
      <c r="B3842" s="48"/>
      <c r="C3842" s="48"/>
      <c r="D3842" s="48"/>
    </row>
    <row r="3843" spans="1:4" x14ac:dyDescent="0.15">
      <c r="A3843" s="48"/>
      <c r="B3843" s="48"/>
      <c r="C3843" s="48"/>
      <c r="D3843" s="48"/>
    </row>
    <row r="3844" spans="1:4" x14ac:dyDescent="0.15">
      <c r="A3844" s="48"/>
      <c r="B3844" s="48"/>
      <c r="C3844" s="48"/>
      <c r="D3844" s="48"/>
    </row>
    <row r="3845" spans="1:4" x14ac:dyDescent="0.15">
      <c r="A3845" s="48"/>
      <c r="B3845" s="48"/>
      <c r="C3845" s="48"/>
      <c r="D3845" s="48"/>
    </row>
    <row r="3846" spans="1:4" x14ac:dyDescent="0.15">
      <c r="A3846" s="48"/>
      <c r="B3846" s="48"/>
      <c r="C3846" s="48"/>
      <c r="D3846" s="48"/>
    </row>
    <row r="3847" spans="1:4" x14ac:dyDescent="0.15">
      <c r="A3847" s="48"/>
      <c r="B3847" s="48"/>
      <c r="C3847" s="48"/>
      <c r="D3847" s="48"/>
    </row>
    <row r="3848" spans="1:4" x14ac:dyDescent="0.15">
      <c r="A3848" s="48"/>
      <c r="B3848" s="48"/>
      <c r="C3848" s="48"/>
      <c r="D3848" s="48"/>
    </row>
    <row r="3849" spans="1:4" x14ac:dyDescent="0.15">
      <c r="A3849" s="48"/>
      <c r="B3849" s="48"/>
      <c r="C3849" s="48"/>
      <c r="D3849" s="48"/>
    </row>
    <row r="3850" spans="1:4" x14ac:dyDescent="0.15">
      <c r="A3850" s="48"/>
      <c r="B3850" s="48"/>
      <c r="C3850" s="48"/>
      <c r="D3850" s="48"/>
    </row>
    <row r="3851" spans="1:4" x14ac:dyDescent="0.15">
      <c r="A3851" s="48"/>
      <c r="B3851" s="48"/>
      <c r="C3851" s="48"/>
      <c r="D3851" s="48"/>
    </row>
    <row r="3852" spans="1:4" x14ac:dyDescent="0.15">
      <c r="A3852" s="48"/>
      <c r="B3852" s="48"/>
      <c r="C3852" s="48"/>
      <c r="D3852" s="48"/>
    </row>
    <row r="3853" spans="1:4" x14ac:dyDescent="0.15">
      <c r="A3853" s="48"/>
      <c r="B3853" s="48"/>
      <c r="C3853" s="48"/>
      <c r="D3853" s="48"/>
    </row>
    <row r="3854" spans="1:4" x14ac:dyDescent="0.15">
      <c r="A3854" s="48"/>
      <c r="B3854" s="48"/>
      <c r="C3854" s="48"/>
      <c r="D3854" s="48"/>
    </row>
    <row r="3855" spans="1:4" x14ac:dyDescent="0.15">
      <c r="A3855" s="48"/>
      <c r="B3855" s="48"/>
      <c r="C3855" s="48"/>
      <c r="D3855" s="48"/>
    </row>
    <row r="3856" spans="1:4" x14ac:dyDescent="0.15">
      <c r="A3856" s="48"/>
      <c r="B3856" s="48"/>
      <c r="C3856" s="48"/>
      <c r="D3856" s="48"/>
    </row>
    <row r="3857" spans="1:4" x14ac:dyDescent="0.15">
      <c r="A3857" s="48"/>
      <c r="B3857" s="48"/>
      <c r="C3857" s="48"/>
      <c r="D3857" s="48"/>
    </row>
    <row r="3858" spans="1:4" x14ac:dyDescent="0.15">
      <c r="A3858" s="48"/>
      <c r="B3858" s="48"/>
      <c r="C3858" s="48"/>
      <c r="D3858" s="48"/>
    </row>
    <row r="3859" spans="1:4" x14ac:dyDescent="0.15">
      <c r="A3859" s="48"/>
      <c r="B3859" s="48"/>
      <c r="C3859" s="48"/>
      <c r="D3859" s="48"/>
    </row>
    <row r="3860" spans="1:4" x14ac:dyDescent="0.15">
      <c r="A3860" s="48"/>
      <c r="B3860" s="48"/>
      <c r="C3860" s="48"/>
      <c r="D3860" s="48"/>
    </row>
    <row r="3861" spans="1:4" x14ac:dyDescent="0.15">
      <c r="A3861" s="48"/>
      <c r="B3861" s="48"/>
      <c r="C3861" s="48"/>
      <c r="D3861" s="48"/>
    </row>
    <row r="3862" spans="1:4" x14ac:dyDescent="0.15">
      <c r="A3862" s="48"/>
      <c r="B3862" s="48"/>
      <c r="C3862" s="48"/>
      <c r="D3862" s="48"/>
    </row>
    <row r="3863" spans="1:4" x14ac:dyDescent="0.15">
      <c r="A3863" s="48"/>
      <c r="B3863" s="48"/>
      <c r="C3863" s="48"/>
      <c r="D3863" s="48"/>
    </row>
    <row r="3864" spans="1:4" x14ac:dyDescent="0.15">
      <c r="A3864" s="48"/>
      <c r="B3864" s="48"/>
      <c r="C3864" s="48"/>
      <c r="D3864" s="48"/>
    </row>
    <row r="3865" spans="1:4" x14ac:dyDescent="0.15">
      <c r="A3865" s="48"/>
      <c r="B3865" s="48"/>
      <c r="C3865" s="48"/>
      <c r="D3865" s="48"/>
    </row>
    <row r="3866" spans="1:4" x14ac:dyDescent="0.15">
      <c r="A3866" s="48"/>
      <c r="B3866" s="48"/>
      <c r="C3866" s="48"/>
      <c r="D3866" s="48"/>
    </row>
    <row r="3867" spans="1:4" x14ac:dyDescent="0.15">
      <c r="A3867" s="48"/>
      <c r="B3867" s="48"/>
      <c r="C3867" s="48"/>
      <c r="D3867" s="48"/>
    </row>
    <row r="3868" spans="1:4" x14ac:dyDescent="0.15">
      <c r="A3868" s="48"/>
      <c r="B3868" s="48"/>
      <c r="C3868" s="48"/>
      <c r="D3868" s="48"/>
    </row>
    <row r="3869" spans="1:4" x14ac:dyDescent="0.15">
      <c r="A3869" s="48"/>
      <c r="B3869" s="48"/>
      <c r="C3869" s="48"/>
      <c r="D3869" s="48"/>
    </row>
    <row r="3870" spans="1:4" x14ac:dyDescent="0.15">
      <c r="A3870" s="48"/>
      <c r="B3870" s="48"/>
      <c r="C3870" s="48"/>
      <c r="D3870" s="48"/>
    </row>
    <row r="3871" spans="1:4" x14ac:dyDescent="0.15">
      <c r="A3871" s="48"/>
      <c r="B3871" s="48"/>
      <c r="C3871" s="48"/>
      <c r="D3871" s="48"/>
    </row>
    <row r="3872" spans="1:4" x14ac:dyDescent="0.15">
      <c r="A3872" s="48"/>
      <c r="B3872" s="48"/>
      <c r="C3872" s="48"/>
      <c r="D3872" s="48"/>
    </row>
    <row r="3873" spans="1:4" x14ac:dyDescent="0.15">
      <c r="A3873" s="48"/>
      <c r="B3873" s="48"/>
      <c r="C3873" s="48"/>
      <c r="D3873" s="48"/>
    </row>
    <row r="3874" spans="1:4" x14ac:dyDescent="0.15">
      <c r="A3874" s="48"/>
      <c r="B3874" s="48"/>
      <c r="C3874" s="48"/>
      <c r="D3874" s="48"/>
    </row>
    <row r="3875" spans="1:4" x14ac:dyDescent="0.15">
      <c r="A3875" s="48"/>
      <c r="B3875" s="48"/>
      <c r="C3875" s="48"/>
      <c r="D3875" s="48"/>
    </row>
    <row r="3876" spans="1:4" x14ac:dyDescent="0.15">
      <c r="A3876" s="48"/>
      <c r="B3876" s="48"/>
      <c r="C3876" s="48"/>
      <c r="D3876" s="48"/>
    </row>
    <row r="3877" spans="1:4" x14ac:dyDescent="0.15">
      <c r="A3877" s="48"/>
      <c r="B3877" s="48"/>
      <c r="C3877" s="48"/>
      <c r="D3877" s="48"/>
    </row>
    <row r="3878" spans="1:4" x14ac:dyDescent="0.15">
      <c r="A3878" s="48"/>
      <c r="B3878" s="48"/>
      <c r="C3878" s="48"/>
      <c r="D3878" s="48"/>
    </row>
    <row r="3879" spans="1:4" x14ac:dyDescent="0.15">
      <c r="A3879" s="48"/>
      <c r="B3879" s="48"/>
      <c r="C3879" s="48"/>
      <c r="D3879" s="48"/>
    </row>
    <row r="3880" spans="1:4" x14ac:dyDescent="0.15">
      <c r="A3880" s="48"/>
      <c r="B3880" s="48"/>
      <c r="C3880" s="48"/>
      <c r="D3880" s="48"/>
    </row>
    <row r="3881" spans="1:4" x14ac:dyDescent="0.15">
      <c r="A3881" s="48"/>
      <c r="B3881" s="48"/>
      <c r="C3881" s="48"/>
      <c r="D3881" s="48"/>
    </row>
    <row r="3882" spans="1:4" x14ac:dyDescent="0.15">
      <c r="A3882" s="48"/>
      <c r="B3882" s="48"/>
      <c r="C3882" s="48"/>
      <c r="D3882" s="48"/>
    </row>
    <row r="3883" spans="1:4" x14ac:dyDescent="0.15">
      <c r="A3883" s="48"/>
      <c r="B3883" s="48"/>
      <c r="C3883" s="48"/>
      <c r="D3883" s="48"/>
    </row>
    <row r="3884" spans="1:4" x14ac:dyDescent="0.15">
      <c r="A3884" s="48"/>
      <c r="B3884" s="48"/>
      <c r="C3884" s="48"/>
      <c r="D3884" s="48"/>
    </row>
    <row r="3885" spans="1:4" x14ac:dyDescent="0.15">
      <c r="A3885" s="48"/>
      <c r="B3885" s="48"/>
      <c r="C3885" s="48"/>
      <c r="D3885" s="48"/>
    </row>
    <row r="3886" spans="1:4" x14ac:dyDescent="0.15">
      <c r="A3886" s="48"/>
      <c r="B3886" s="48"/>
      <c r="C3886" s="48"/>
      <c r="D3886" s="48"/>
    </row>
    <row r="3887" spans="1:4" x14ac:dyDescent="0.15">
      <c r="A3887" s="48"/>
      <c r="B3887" s="48"/>
      <c r="C3887" s="48"/>
      <c r="D3887" s="48"/>
    </row>
    <row r="3888" spans="1:4" x14ac:dyDescent="0.15">
      <c r="A3888" s="48"/>
      <c r="B3888" s="48"/>
      <c r="C3888" s="48"/>
      <c r="D3888" s="48"/>
    </row>
    <row r="3889" spans="1:4" x14ac:dyDescent="0.15">
      <c r="A3889" s="48"/>
      <c r="B3889" s="48"/>
      <c r="C3889" s="48"/>
      <c r="D3889" s="48"/>
    </row>
    <row r="3890" spans="1:4" x14ac:dyDescent="0.15">
      <c r="A3890" s="48"/>
      <c r="B3890" s="48"/>
      <c r="C3890" s="48"/>
      <c r="D3890" s="48"/>
    </row>
    <row r="3891" spans="1:4" x14ac:dyDescent="0.15">
      <c r="A3891" s="48"/>
      <c r="B3891" s="48"/>
      <c r="C3891" s="48"/>
      <c r="D3891" s="48"/>
    </row>
    <row r="3892" spans="1:4" x14ac:dyDescent="0.15">
      <c r="A3892" s="48"/>
      <c r="B3892" s="48"/>
      <c r="C3892" s="48"/>
      <c r="D3892" s="48"/>
    </row>
    <row r="3893" spans="1:4" x14ac:dyDescent="0.15">
      <c r="A3893" s="48"/>
      <c r="B3893" s="48"/>
      <c r="C3893" s="48"/>
      <c r="D3893" s="48"/>
    </row>
    <row r="3894" spans="1:4" x14ac:dyDescent="0.15">
      <c r="A3894" s="48"/>
      <c r="B3894" s="48"/>
      <c r="C3894" s="48"/>
      <c r="D3894" s="48"/>
    </row>
    <row r="3895" spans="1:4" x14ac:dyDescent="0.15">
      <c r="A3895" s="48"/>
      <c r="B3895" s="48"/>
      <c r="C3895" s="48"/>
      <c r="D3895" s="48"/>
    </row>
    <row r="3896" spans="1:4" x14ac:dyDescent="0.15">
      <c r="A3896" s="48"/>
      <c r="B3896" s="48"/>
      <c r="C3896" s="48"/>
      <c r="D3896" s="48"/>
    </row>
    <row r="3897" spans="1:4" x14ac:dyDescent="0.15">
      <c r="A3897" s="48"/>
      <c r="B3897" s="48"/>
      <c r="C3897" s="48"/>
      <c r="D3897" s="48"/>
    </row>
    <row r="3898" spans="1:4" x14ac:dyDescent="0.15">
      <c r="A3898" s="48"/>
      <c r="B3898" s="48"/>
      <c r="C3898" s="48"/>
      <c r="D3898" s="48"/>
    </row>
    <row r="3899" spans="1:4" x14ac:dyDescent="0.15">
      <c r="A3899" s="48"/>
      <c r="B3899" s="48"/>
      <c r="C3899" s="48"/>
      <c r="D3899" s="48"/>
    </row>
    <row r="3900" spans="1:4" x14ac:dyDescent="0.15">
      <c r="A3900" s="48"/>
      <c r="B3900" s="48"/>
      <c r="C3900" s="48"/>
      <c r="D3900" s="48"/>
    </row>
    <row r="3901" spans="1:4" x14ac:dyDescent="0.15">
      <c r="A3901" s="48"/>
      <c r="B3901" s="48"/>
      <c r="C3901" s="48"/>
      <c r="D3901" s="48"/>
    </row>
    <row r="3902" spans="1:4" x14ac:dyDescent="0.15">
      <c r="A3902" s="48"/>
      <c r="B3902" s="48"/>
      <c r="C3902" s="48"/>
      <c r="D3902" s="48"/>
    </row>
    <row r="3903" spans="1:4" x14ac:dyDescent="0.15">
      <c r="A3903" s="48"/>
      <c r="B3903" s="48"/>
      <c r="C3903" s="48"/>
      <c r="D3903" s="48"/>
    </row>
    <row r="3904" spans="1:4" x14ac:dyDescent="0.15">
      <c r="A3904" s="48"/>
      <c r="B3904" s="48"/>
      <c r="C3904" s="48"/>
      <c r="D3904" s="48"/>
    </row>
    <row r="3905" spans="1:4" x14ac:dyDescent="0.15">
      <c r="A3905" s="48"/>
      <c r="B3905" s="48"/>
      <c r="C3905" s="48"/>
      <c r="D3905" s="48"/>
    </row>
    <row r="3906" spans="1:4" x14ac:dyDescent="0.15">
      <c r="A3906" s="48"/>
      <c r="B3906" s="48"/>
      <c r="C3906" s="48"/>
      <c r="D3906" s="48"/>
    </row>
    <row r="3907" spans="1:4" x14ac:dyDescent="0.15">
      <c r="A3907" s="48"/>
      <c r="B3907" s="48"/>
      <c r="C3907" s="48"/>
      <c r="D3907" s="48"/>
    </row>
    <row r="3908" spans="1:4" x14ac:dyDescent="0.15">
      <c r="A3908" s="48"/>
      <c r="B3908" s="48"/>
      <c r="C3908" s="48"/>
      <c r="D3908" s="48"/>
    </row>
    <row r="3909" spans="1:4" x14ac:dyDescent="0.15">
      <c r="A3909" s="48"/>
      <c r="B3909" s="48"/>
      <c r="C3909" s="48"/>
      <c r="D3909" s="48"/>
    </row>
    <row r="3910" spans="1:4" x14ac:dyDescent="0.15">
      <c r="A3910" s="48"/>
      <c r="B3910" s="48"/>
      <c r="C3910" s="48"/>
      <c r="D3910" s="48"/>
    </row>
    <row r="3911" spans="1:4" x14ac:dyDescent="0.15">
      <c r="A3911" s="48"/>
      <c r="B3911" s="48"/>
      <c r="C3911" s="48"/>
      <c r="D3911" s="48"/>
    </row>
    <row r="3912" spans="1:4" x14ac:dyDescent="0.15">
      <c r="A3912" s="48"/>
      <c r="B3912" s="48"/>
      <c r="C3912" s="48"/>
      <c r="D3912" s="48"/>
    </row>
    <row r="3913" spans="1:4" x14ac:dyDescent="0.15">
      <c r="A3913" s="48"/>
      <c r="B3913" s="48"/>
      <c r="C3913" s="48"/>
      <c r="D3913" s="48"/>
    </row>
    <row r="3914" spans="1:4" x14ac:dyDescent="0.15">
      <c r="A3914" s="48"/>
      <c r="B3914" s="48"/>
      <c r="C3914" s="48"/>
      <c r="D3914" s="48"/>
    </row>
    <row r="3915" spans="1:4" x14ac:dyDescent="0.15">
      <c r="A3915" s="48"/>
      <c r="B3915" s="48"/>
      <c r="C3915" s="48"/>
      <c r="D3915" s="48"/>
    </row>
    <row r="3916" spans="1:4" x14ac:dyDescent="0.15">
      <c r="A3916" s="48"/>
      <c r="B3916" s="48"/>
      <c r="C3916" s="48"/>
      <c r="D3916" s="48"/>
    </row>
    <row r="3917" spans="1:4" x14ac:dyDescent="0.15">
      <c r="A3917" s="48"/>
      <c r="B3917" s="48"/>
      <c r="C3917" s="48"/>
      <c r="D3917" s="48"/>
    </row>
    <row r="3918" spans="1:4" x14ac:dyDescent="0.15">
      <c r="A3918" s="48"/>
      <c r="B3918" s="48"/>
      <c r="C3918" s="48"/>
      <c r="D3918" s="48"/>
    </row>
    <row r="3919" spans="1:4" x14ac:dyDescent="0.15">
      <c r="A3919" s="48"/>
      <c r="B3919" s="48"/>
      <c r="C3919" s="48"/>
      <c r="D3919" s="48"/>
    </row>
    <row r="3920" spans="1:4" x14ac:dyDescent="0.15">
      <c r="A3920" s="48"/>
      <c r="B3920" s="48"/>
      <c r="C3920" s="48"/>
      <c r="D3920" s="48"/>
    </row>
    <row r="3921" spans="1:4" x14ac:dyDescent="0.15">
      <c r="A3921" s="48"/>
      <c r="B3921" s="48"/>
      <c r="C3921" s="48"/>
      <c r="D3921" s="48"/>
    </row>
    <row r="3922" spans="1:4" x14ac:dyDescent="0.15">
      <c r="A3922" s="48"/>
      <c r="B3922" s="48"/>
      <c r="C3922" s="48"/>
      <c r="D3922" s="48"/>
    </row>
    <row r="3923" spans="1:4" x14ac:dyDescent="0.15">
      <c r="A3923" s="48"/>
      <c r="B3923" s="48"/>
      <c r="C3923" s="48"/>
      <c r="D3923" s="48"/>
    </row>
    <row r="3924" spans="1:4" x14ac:dyDescent="0.15">
      <c r="A3924" s="48"/>
      <c r="B3924" s="48"/>
      <c r="C3924" s="48"/>
      <c r="D3924" s="48"/>
    </row>
    <row r="3925" spans="1:4" x14ac:dyDescent="0.15">
      <c r="A3925" s="48"/>
      <c r="B3925" s="48"/>
      <c r="C3925" s="48"/>
      <c r="D3925" s="48"/>
    </row>
    <row r="3926" spans="1:4" x14ac:dyDescent="0.15">
      <c r="A3926" s="48"/>
      <c r="B3926" s="48"/>
      <c r="C3926" s="48"/>
      <c r="D3926" s="48"/>
    </row>
    <row r="3927" spans="1:4" x14ac:dyDescent="0.15">
      <c r="A3927" s="48"/>
      <c r="B3927" s="48"/>
      <c r="C3927" s="48"/>
      <c r="D3927" s="48"/>
    </row>
    <row r="3928" spans="1:4" x14ac:dyDescent="0.15">
      <c r="A3928" s="48"/>
      <c r="B3928" s="48"/>
      <c r="C3928" s="48"/>
      <c r="D3928" s="48"/>
    </row>
    <row r="3929" spans="1:4" x14ac:dyDescent="0.15">
      <c r="A3929" s="48"/>
      <c r="B3929" s="48"/>
      <c r="C3929" s="48"/>
      <c r="D3929" s="48"/>
    </row>
    <row r="3930" spans="1:4" x14ac:dyDescent="0.15">
      <c r="A3930" s="48"/>
      <c r="B3930" s="48"/>
      <c r="C3930" s="48"/>
      <c r="D3930" s="48"/>
    </row>
    <row r="3931" spans="1:4" x14ac:dyDescent="0.15">
      <c r="A3931" s="48"/>
      <c r="B3931" s="48"/>
      <c r="C3931" s="48"/>
      <c r="D3931" s="48"/>
    </row>
    <row r="3932" spans="1:4" x14ac:dyDescent="0.15">
      <c r="A3932" s="48"/>
      <c r="B3932" s="48"/>
      <c r="C3932" s="48"/>
      <c r="D3932" s="48"/>
    </row>
    <row r="3933" spans="1:4" x14ac:dyDescent="0.15">
      <c r="A3933" s="48"/>
      <c r="B3933" s="48"/>
      <c r="C3933" s="48"/>
      <c r="D3933" s="48"/>
    </row>
    <row r="3934" spans="1:4" x14ac:dyDescent="0.15">
      <c r="A3934" s="48"/>
      <c r="B3934" s="48"/>
      <c r="C3934" s="48"/>
      <c r="D3934" s="48"/>
    </row>
    <row r="3935" spans="1:4" x14ac:dyDescent="0.15">
      <c r="A3935" s="48"/>
      <c r="B3935" s="48"/>
      <c r="C3935" s="48"/>
      <c r="D3935" s="48"/>
    </row>
    <row r="3936" spans="1:4" x14ac:dyDescent="0.15">
      <c r="A3936" s="48"/>
      <c r="B3936" s="48"/>
      <c r="C3936" s="48"/>
      <c r="D3936" s="48"/>
    </row>
    <row r="3937" spans="1:4" x14ac:dyDescent="0.15">
      <c r="A3937" s="48"/>
      <c r="B3937" s="48"/>
      <c r="C3937" s="48"/>
      <c r="D3937" s="48"/>
    </row>
    <row r="3938" spans="1:4" x14ac:dyDescent="0.15">
      <c r="A3938" s="48"/>
      <c r="B3938" s="48"/>
      <c r="C3938" s="48"/>
      <c r="D3938" s="48"/>
    </row>
    <row r="3939" spans="1:4" x14ac:dyDescent="0.15">
      <c r="A3939" s="48"/>
      <c r="B3939" s="48"/>
      <c r="C3939" s="48"/>
      <c r="D3939" s="48"/>
    </row>
    <row r="3940" spans="1:4" x14ac:dyDescent="0.15">
      <c r="A3940" s="48"/>
      <c r="B3940" s="48"/>
      <c r="C3940" s="48"/>
      <c r="D3940" s="48"/>
    </row>
    <row r="3941" spans="1:4" x14ac:dyDescent="0.15">
      <c r="A3941" s="48"/>
      <c r="B3941" s="48"/>
      <c r="C3941" s="48"/>
      <c r="D3941" s="48"/>
    </row>
    <row r="3942" spans="1:4" x14ac:dyDescent="0.15">
      <c r="A3942" s="48"/>
      <c r="B3942" s="48"/>
      <c r="C3942" s="48"/>
      <c r="D3942" s="48"/>
    </row>
    <row r="3943" spans="1:4" x14ac:dyDescent="0.15">
      <c r="A3943" s="48"/>
      <c r="B3943" s="48"/>
      <c r="C3943" s="48"/>
      <c r="D3943" s="48"/>
    </row>
    <row r="3944" spans="1:4" x14ac:dyDescent="0.15">
      <c r="A3944" s="48"/>
      <c r="B3944" s="48"/>
      <c r="C3944" s="48"/>
      <c r="D3944" s="48"/>
    </row>
    <row r="3945" spans="1:4" x14ac:dyDescent="0.15">
      <c r="A3945" s="48"/>
      <c r="B3945" s="48"/>
      <c r="C3945" s="48"/>
      <c r="D3945" s="48"/>
    </row>
    <row r="3946" spans="1:4" x14ac:dyDescent="0.15">
      <c r="A3946" s="48"/>
      <c r="B3946" s="48"/>
      <c r="C3946" s="48"/>
      <c r="D3946" s="48"/>
    </row>
    <row r="3947" spans="1:4" x14ac:dyDescent="0.15">
      <c r="A3947" s="48"/>
      <c r="B3947" s="48"/>
      <c r="C3947" s="48"/>
      <c r="D3947" s="48"/>
    </row>
    <row r="3948" spans="1:4" x14ac:dyDescent="0.15">
      <c r="A3948" s="48"/>
      <c r="B3948" s="48"/>
      <c r="C3948" s="48"/>
      <c r="D3948" s="48"/>
    </row>
    <row r="3949" spans="1:4" x14ac:dyDescent="0.15">
      <c r="A3949" s="48"/>
      <c r="B3949" s="48"/>
      <c r="C3949" s="48"/>
      <c r="D3949" s="48"/>
    </row>
    <row r="3950" spans="1:4" x14ac:dyDescent="0.15">
      <c r="A3950" s="48"/>
      <c r="B3950" s="48"/>
      <c r="C3950" s="48"/>
      <c r="D3950" s="48"/>
    </row>
    <row r="3951" spans="1:4" x14ac:dyDescent="0.15">
      <c r="A3951" s="48"/>
      <c r="B3951" s="48"/>
      <c r="C3951" s="48"/>
      <c r="D3951" s="48"/>
    </row>
    <row r="3952" spans="1:4" x14ac:dyDescent="0.15">
      <c r="A3952" s="48"/>
      <c r="B3952" s="48"/>
      <c r="C3952" s="48"/>
      <c r="D3952" s="48"/>
    </row>
    <row r="3953" spans="1:4" x14ac:dyDescent="0.15">
      <c r="A3953" s="48"/>
      <c r="B3953" s="48"/>
      <c r="C3953" s="48"/>
      <c r="D3953" s="48"/>
    </row>
    <row r="3954" spans="1:4" x14ac:dyDescent="0.15">
      <c r="A3954" s="48"/>
      <c r="B3954" s="48"/>
      <c r="C3954" s="48"/>
      <c r="D3954" s="48"/>
    </row>
    <row r="3955" spans="1:4" x14ac:dyDescent="0.15">
      <c r="A3955" s="48"/>
      <c r="B3955" s="48"/>
      <c r="C3955" s="48"/>
      <c r="D3955" s="48"/>
    </row>
    <row r="3956" spans="1:4" x14ac:dyDescent="0.15">
      <c r="A3956" s="48"/>
      <c r="B3956" s="48"/>
      <c r="C3956" s="48"/>
      <c r="D3956" s="48"/>
    </row>
    <row r="3957" spans="1:4" x14ac:dyDescent="0.15">
      <c r="A3957" s="48"/>
      <c r="B3957" s="48"/>
      <c r="C3957" s="48"/>
      <c r="D3957" s="48"/>
    </row>
    <row r="3958" spans="1:4" x14ac:dyDescent="0.15">
      <c r="A3958" s="48"/>
      <c r="B3958" s="48"/>
      <c r="C3958" s="48"/>
      <c r="D3958" s="48"/>
    </row>
    <row r="3959" spans="1:4" x14ac:dyDescent="0.15">
      <c r="A3959" s="48"/>
      <c r="B3959" s="48"/>
      <c r="C3959" s="48"/>
      <c r="D3959" s="48"/>
    </row>
    <row r="3960" spans="1:4" x14ac:dyDescent="0.15">
      <c r="A3960" s="48"/>
      <c r="B3960" s="48"/>
      <c r="C3960" s="48"/>
      <c r="D3960" s="48"/>
    </row>
    <row r="3961" spans="1:4" x14ac:dyDescent="0.15">
      <c r="A3961" s="48"/>
      <c r="B3961" s="48"/>
      <c r="C3961" s="48"/>
      <c r="D3961" s="48"/>
    </row>
    <row r="3962" spans="1:4" x14ac:dyDescent="0.15">
      <c r="A3962" s="48"/>
      <c r="B3962" s="48"/>
      <c r="C3962" s="48"/>
      <c r="D3962" s="48"/>
    </row>
    <row r="3963" spans="1:4" x14ac:dyDescent="0.15">
      <c r="A3963" s="48"/>
      <c r="B3963" s="48"/>
      <c r="C3963" s="48"/>
      <c r="D3963" s="48"/>
    </row>
    <row r="3964" spans="1:4" x14ac:dyDescent="0.15">
      <c r="A3964" s="48"/>
      <c r="B3964" s="48"/>
      <c r="C3964" s="48"/>
      <c r="D3964" s="48"/>
    </row>
    <row r="3965" spans="1:4" x14ac:dyDescent="0.15">
      <c r="A3965" s="48"/>
      <c r="B3965" s="48"/>
      <c r="C3965" s="48"/>
      <c r="D3965" s="48"/>
    </row>
    <row r="3966" spans="1:4" x14ac:dyDescent="0.15">
      <c r="A3966" s="48"/>
      <c r="B3966" s="48"/>
      <c r="C3966" s="48"/>
      <c r="D3966" s="48"/>
    </row>
    <row r="3967" spans="1:4" x14ac:dyDescent="0.15">
      <c r="A3967" s="48"/>
      <c r="B3967" s="48"/>
      <c r="C3967" s="48"/>
      <c r="D3967" s="48"/>
    </row>
    <row r="3968" spans="1:4" x14ac:dyDescent="0.15">
      <c r="A3968" s="48"/>
      <c r="B3968" s="48"/>
      <c r="C3968" s="48"/>
      <c r="D3968" s="48"/>
    </row>
    <row r="3969" spans="1:4" x14ac:dyDescent="0.15">
      <c r="A3969" s="48"/>
      <c r="B3969" s="48"/>
      <c r="C3969" s="48"/>
      <c r="D3969" s="48"/>
    </row>
    <row r="3970" spans="1:4" x14ac:dyDescent="0.15">
      <c r="A3970" s="48"/>
      <c r="B3970" s="48"/>
      <c r="C3970" s="48"/>
      <c r="D3970" s="48"/>
    </row>
    <row r="3971" spans="1:4" x14ac:dyDescent="0.15">
      <c r="A3971" s="48"/>
      <c r="B3971" s="48"/>
      <c r="C3971" s="48"/>
      <c r="D3971" s="48"/>
    </row>
    <row r="3972" spans="1:4" x14ac:dyDescent="0.15">
      <c r="A3972" s="48"/>
      <c r="B3972" s="48"/>
      <c r="C3972" s="48"/>
      <c r="D3972" s="48"/>
    </row>
    <row r="3973" spans="1:4" x14ac:dyDescent="0.15">
      <c r="A3973" s="48"/>
      <c r="B3973" s="48"/>
      <c r="C3973" s="48"/>
      <c r="D3973" s="48"/>
    </row>
    <row r="3974" spans="1:4" x14ac:dyDescent="0.15">
      <c r="A3974" s="48"/>
      <c r="B3974" s="48"/>
      <c r="C3974" s="48"/>
      <c r="D3974" s="48"/>
    </row>
    <row r="3975" spans="1:4" x14ac:dyDescent="0.15">
      <c r="A3975" s="48"/>
      <c r="B3975" s="48"/>
      <c r="C3975" s="48"/>
      <c r="D3975" s="48"/>
    </row>
    <row r="3976" spans="1:4" x14ac:dyDescent="0.15">
      <c r="A3976" s="48"/>
      <c r="B3976" s="48"/>
      <c r="C3976" s="48"/>
      <c r="D3976" s="48"/>
    </row>
    <row r="3977" spans="1:4" x14ac:dyDescent="0.15">
      <c r="A3977" s="48"/>
      <c r="B3977" s="48"/>
      <c r="C3977" s="48"/>
      <c r="D3977" s="48"/>
    </row>
    <row r="3978" spans="1:4" x14ac:dyDescent="0.15">
      <c r="A3978" s="48"/>
      <c r="B3978" s="48"/>
      <c r="C3978" s="48"/>
      <c r="D3978" s="48"/>
    </row>
    <row r="3979" spans="1:4" x14ac:dyDescent="0.15">
      <c r="A3979" s="48"/>
      <c r="B3979" s="48"/>
      <c r="C3979" s="48"/>
      <c r="D3979" s="48"/>
    </row>
    <row r="3980" spans="1:4" x14ac:dyDescent="0.15">
      <c r="A3980" s="48"/>
      <c r="B3980" s="48"/>
      <c r="C3980" s="48"/>
      <c r="D3980" s="48"/>
    </row>
    <row r="3981" spans="1:4" x14ac:dyDescent="0.15">
      <c r="A3981" s="48"/>
      <c r="B3981" s="48"/>
      <c r="C3981" s="48"/>
      <c r="D3981" s="48"/>
    </row>
    <row r="3982" spans="1:4" x14ac:dyDescent="0.15">
      <c r="A3982" s="48"/>
      <c r="B3982" s="48"/>
      <c r="C3982" s="48"/>
      <c r="D3982" s="48"/>
    </row>
    <row r="3983" spans="1:4" x14ac:dyDescent="0.15">
      <c r="A3983" s="48"/>
      <c r="B3983" s="48"/>
      <c r="C3983" s="48"/>
      <c r="D3983" s="48"/>
    </row>
    <row r="3984" spans="1:4" x14ac:dyDescent="0.15">
      <c r="A3984" s="48"/>
      <c r="B3984" s="48"/>
      <c r="C3984" s="48"/>
      <c r="D3984" s="48"/>
    </row>
    <row r="3985" spans="1:4" x14ac:dyDescent="0.15">
      <c r="A3985" s="48"/>
      <c r="B3985" s="48"/>
      <c r="C3985" s="48"/>
      <c r="D3985" s="48"/>
    </row>
    <row r="3986" spans="1:4" x14ac:dyDescent="0.15">
      <c r="A3986" s="48"/>
      <c r="B3986" s="48"/>
      <c r="C3986" s="48"/>
      <c r="D3986" s="48"/>
    </row>
    <row r="3987" spans="1:4" x14ac:dyDescent="0.15">
      <c r="A3987" s="48"/>
      <c r="B3987" s="48"/>
      <c r="C3987" s="48"/>
      <c r="D3987" s="48"/>
    </row>
    <row r="3988" spans="1:4" x14ac:dyDescent="0.15">
      <c r="A3988" s="48"/>
      <c r="B3988" s="48"/>
      <c r="C3988" s="48"/>
      <c r="D3988" s="48"/>
    </row>
    <row r="3989" spans="1:4" x14ac:dyDescent="0.15">
      <c r="A3989" s="48"/>
      <c r="B3989" s="48"/>
      <c r="C3989" s="48"/>
      <c r="D3989" s="48"/>
    </row>
    <row r="3990" spans="1:4" x14ac:dyDescent="0.15">
      <c r="A3990" s="48"/>
      <c r="B3990" s="48"/>
      <c r="C3990" s="48"/>
      <c r="D3990" s="48"/>
    </row>
    <row r="3991" spans="1:4" x14ac:dyDescent="0.15">
      <c r="A3991" s="48"/>
      <c r="B3991" s="48"/>
      <c r="C3991" s="48"/>
      <c r="D3991" s="48"/>
    </row>
    <row r="3992" spans="1:4" x14ac:dyDescent="0.15">
      <c r="A3992" s="48"/>
      <c r="B3992" s="48"/>
      <c r="C3992" s="48"/>
      <c r="D3992" s="48"/>
    </row>
    <row r="3993" spans="1:4" x14ac:dyDescent="0.15">
      <c r="A3993" s="48"/>
      <c r="B3993" s="48"/>
      <c r="C3993" s="48"/>
      <c r="D3993" s="48"/>
    </row>
    <row r="3994" spans="1:4" x14ac:dyDescent="0.15">
      <c r="A3994" s="48"/>
      <c r="B3994" s="48"/>
      <c r="C3994" s="48"/>
      <c r="D3994" s="48"/>
    </row>
    <row r="3995" spans="1:4" x14ac:dyDescent="0.15">
      <c r="A3995" s="48"/>
      <c r="B3995" s="48"/>
      <c r="C3995" s="48"/>
      <c r="D3995" s="48"/>
    </row>
    <row r="3996" spans="1:4" x14ac:dyDescent="0.15">
      <c r="A3996" s="48"/>
      <c r="B3996" s="48"/>
      <c r="C3996" s="48"/>
      <c r="D3996" s="48"/>
    </row>
    <row r="3997" spans="1:4" x14ac:dyDescent="0.15">
      <c r="A3997" s="48"/>
      <c r="B3997" s="48"/>
      <c r="C3997" s="48"/>
      <c r="D3997" s="48"/>
    </row>
    <row r="3998" spans="1:4" x14ac:dyDescent="0.15">
      <c r="A3998" s="48"/>
      <c r="B3998" s="48"/>
      <c r="C3998" s="48"/>
      <c r="D3998" s="48"/>
    </row>
    <row r="3999" spans="1:4" x14ac:dyDescent="0.15">
      <c r="A3999" s="48"/>
      <c r="B3999" s="48"/>
      <c r="C3999" s="48"/>
      <c r="D3999" s="48"/>
    </row>
    <row r="4000" spans="1:4" x14ac:dyDescent="0.15">
      <c r="A4000" s="48"/>
      <c r="B4000" s="48"/>
      <c r="C4000" s="48"/>
      <c r="D4000" s="48"/>
    </row>
    <row r="4001" spans="1:4" x14ac:dyDescent="0.15">
      <c r="A4001" s="48"/>
      <c r="B4001" s="48"/>
      <c r="C4001" s="48"/>
      <c r="D4001" s="48"/>
    </row>
    <row r="4002" spans="1:4" x14ac:dyDescent="0.15">
      <c r="A4002" s="48"/>
      <c r="B4002" s="48"/>
      <c r="C4002" s="48"/>
      <c r="D4002" s="48"/>
    </row>
    <row r="4003" spans="1:4" x14ac:dyDescent="0.15">
      <c r="A4003" s="48"/>
      <c r="B4003" s="48"/>
      <c r="C4003" s="48"/>
      <c r="D4003" s="48"/>
    </row>
    <row r="4004" spans="1:4" x14ac:dyDescent="0.2">
      <c r="A4004"/>
      <c r="B4004"/>
      <c r="C4004"/>
      <c r="D4004"/>
    </row>
    <row r="4005" spans="1:4" x14ac:dyDescent="0.2">
      <c r="A4005"/>
      <c r="B4005"/>
      <c r="C4005"/>
      <c r="D4005"/>
    </row>
    <row r="4006" spans="1:4" x14ac:dyDescent="0.2">
      <c r="A4006"/>
      <c r="B4006"/>
      <c r="C4006"/>
      <c r="D4006"/>
    </row>
    <row r="4007" spans="1:4" x14ac:dyDescent="0.2">
      <c r="A4007"/>
      <c r="B4007"/>
      <c r="C4007"/>
      <c r="D4007"/>
    </row>
    <row r="4008" spans="1:4" x14ac:dyDescent="0.2">
      <c r="A4008"/>
      <c r="B4008"/>
      <c r="C4008"/>
      <c r="D4008"/>
    </row>
    <row r="4009" spans="1:4" x14ac:dyDescent="0.2">
      <c r="A4009"/>
      <c r="B4009"/>
      <c r="C4009"/>
      <c r="D4009"/>
    </row>
    <row r="4010" spans="1:4" x14ac:dyDescent="0.2">
      <c r="A4010"/>
      <c r="B4010"/>
      <c r="C4010"/>
      <c r="D4010"/>
    </row>
    <row r="4011" spans="1:4" x14ac:dyDescent="0.2">
      <c r="A4011"/>
      <c r="B4011"/>
      <c r="C4011"/>
      <c r="D4011"/>
    </row>
    <row r="4012" spans="1:4" x14ac:dyDescent="0.2">
      <c r="A4012"/>
      <c r="B4012"/>
      <c r="C4012"/>
      <c r="D4012"/>
    </row>
    <row r="4013" spans="1:4" x14ac:dyDescent="0.2">
      <c r="A4013"/>
      <c r="B4013"/>
      <c r="C4013"/>
      <c r="D4013"/>
    </row>
    <row r="4014" spans="1:4" x14ac:dyDescent="0.2">
      <c r="A4014"/>
      <c r="B4014"/>
      <c r="C4014"/>
      <c r="D4014"/>
    </row>
    <row r="4015" spans="1:4" x14ac:dyDescent="0.2">
      <c r="A4015"/>
      <c r="B4015"/>
      <c r="C4015"/>
      <c r="D4015"/>
    </row>
    <row r="4016" spans="1:4" x14ac:dyDescent="0.2">
      <c r="A4016"/>
      <c r="B4016"/>
      <c r="C4016"/>
      <c r="D4016"/>
    </row>
    <row r="4017" customFormat="1" x14ac:dyDescent="0.2"/>
    <row r="4018" customFormat="1" x14ac:dyDescent="0.2"/>
    <row r="4019" customFormat="1" x14ac:dyDescent="0.2"/>
    <row r="4020" customFormat="1" x14ac:dyDescent="0.2"/>
    <row r="4021" customFormat="1" x14ac:dyDescent="0.2"/>
    <row r="4022" customFormat="1" x14ac:dyDescent="0.2"/>
    <row r="4023" customFormat="1" x14ac:dyDescent="0.2"/>
    <row r="4024" customFormat="1" x14ac:dyDescent="0.2"/>
    <row r="4025" customFormat="1" x14ac:dyDescent="0.2"/>
    <row r="4026" customFormat="1" x14ac:dyDescent="0.2"/>
    <row r="4027" customFormat="1" x14ac:dyDescent="0.2"/>
    <row r="4028" customFormat="1" x14ac:dyDescent="0.2"/>
    <row r="4029" customFormat="1" x14ac:dyDescent="0.2"/>
    <row r="4030" customFormat="1" x14ac:dyDescent="0.2"/>
    <row r="4031" customFormat="1" x14ac:dyDescent="0.2"/>
    <row r="4032" customFormat="1" x14ac:dyDescent="0.2"/>
    <row r="4033" customFormat="1" x14ac:dyDescent="0.2"/>
    <row r="4034" customFormat="1" x14ac:dyDescent="0.2"/>
    <row r="4035" customFormat="1" x14ac:dyDescent="0.2"/>
    <row r="4036" customFormat="1" x14ac:dyDescent="0.2"/>
    <row r="4037" customFormat="1" x14ac:dyDescent="0.2"/>
    <row r="4038" customFormat="1" x14ac:dyDescent="0.2"/>
    <row r="4039" customFormat="1" x14ac:dyDescent="0.2"/>
    <row r="4040" customFormat="1" x14ac:dyDescent="0.2"/>
    <row r="4041" customFormat="1" x14ac:dyDescent="0.2"/>
    <row r="4042" customFormat="1" x14ac:dyDescent="0.2"/>
    <row r="4043" customFormat="1" x14ac:dyDescent="0.2"/>
    <row r="4044" customFormat="1" x14ac:dyDescent="0.2"/>
    <row r="4045" customFormat="1" x14ac:dyDescent="0.2"/>
    <row r="4046" customFormat="1" x14ac:dyDescent="0.2"/>
    <row r="4047" customFormat="1" x14ac:dyDescent="0.2"/>
    <row r="4048" customFormat="1" x14ac:dyDescent="0.2"/>
    <row r="4049" customFormat="1" x14ac:dyDescent="0.2"/>
    <row r="4050" customFormat="1" x14ac:dyDescent="0.2"/>
    <row r="4051" customFormat="1" x14ac:dyDescent="0.2"/>
    <row r="4052" customFormat="1" x14ac:dyDescent="0.2"/>
    <row r="4053" customFormat="1" x14ac:dyDescent="0.2"/>
    <row r="4054" customFormat="1" x14ac:dyDescent="0.2"/>
    <row r="4055" customFormat="1" x14ac:dyDescent="0.2"/>
    <row r="4056" customFormat="1" x14ac:dyDescent="0.2"/>
    <row r="4057" customFormat="1" x14ac:dyDescent="0.2"/>
    <row r="4058" customFormat="1" x14ac:dyDescent="0.2"/>
    <row r="4059" customFormat="1" x14ac:dyDescent="0.2"/>
    <row r="4060" customFormat="1" x14ac:dyDescent="0.2"/>
    <row r="4061" customFormat="1" x14ac:dyDescent="0.2"/>
    <row r="4062" customFormat="1" x14ac:dyDescent="0.2"/>
    <row r="4063" customFormat="1" x14ac:dyDescent="0.2"/>
    <row r="4064" customFormat="1" x14ac:dyDescent="0.2"/>
    <row r="4065" customFormat="1" x14ac:dyDescent="0.2"/>
    <row r="4066" customFormat="1" x14ac:dyDescent="0.2"/>
    <row r="4067" customFormat="1" x14ac:dyDescent="0.2"/>
    <row r="4068" customFormat="1" x14ac:dyDescent="0.2"/>
    <row r="4069" customFormat="1" x14ac:dyDescent="0.2"/>
    <row r="4070" customFormat="1" x14ac:dyDescent="0.2"/>
    <row r="4071" customFormat="1" x14ac:dyDescent="0.2"/>
    <row r="4072" customFormat="1" x14ac:dyDescent="0.2"/>
    <row r="4073" customFormat="1" x14ac:dyDescent="0.2"/>
    <row r="4074" customFormat="1" x14ac:dyDescent="0.2"/>
    <row r="4075" customFormat="1" x14ac:dyDescent="0.2"/>
    <row r="4076" customFormat="1" x14ac:dyDescent="0.2"/>
    <row r="4077" customFormat="1" x14ac:dyDescent="0.2"/>
    <row r="4078" customFormat="1" x14ac:dyDescent="0.2"/>
    <row r="4079" customFormat="1" x14ac:dyDescent="0.2"/>
    <row r="4080" customFormat="1" x14ac:dyDescent="0.2"/>
    <row r="4081" customFormat="1" x14ac:dyDescent="0.2"/>
    <row r="4082" customFormat="1" x14ac:dyDescent="0.2"/>
    <row r="4083" customFormat="1" x14ac:dyDescent="0.2"/>
    <row r="4084" customFormat="1" x14ac:dyDescent="0.2"/>
    <row r="4085" customFormat="1" x14ac:dyDescent="0.2"/>
    <row r="4086" customFormat="1" x14ac:dyDescent="0.2"/>
    <row r="4087" customFormat="1" x14ac:dyDescent="0.2"/>
    <row r="4088" customFormat="1" x14ac:dyDescent="0.2"/>
    <row r="4089" customFormat="1" x14ac:dyDescent="0.2"/>
    <row r="4090" customFormat="1" x14ac:dyDescent="0.2"/>
    <row r="4091" customFormat="1" x14ac:dyDescent="0.2"/>
    <row r="4092" customFormat="1" x14ac:dyDescent="0.2"/>
    <row r="4093" customFormat="1" x14ac:dyDescent="0.2"/>
    <row r="4094" customFormat="1" x14ac:dyDescent="0.2"/>
    <row r="4095" customFormat="1" x14ac:dyDescent="0.2"/>
    <row r="4096" customFormat="1" x14ac:dyDescent="0.2"/>
    <row r="4097" customFormat="1" x14ac:dyDescent="0.2"/>
    <row r="4098" customFormat="1" x14ac:dyDescent="0.2"/>
    <row r="4099" customFormat="1" x14ac:dyDescent="0.2"/>
    <row r="4100" customFormat="1" x14ac:dyDescent="0.2"/>
    <row r="4101" customFormat="1" x14ac:dyDescent="0.2"/>
    <row r="4102" customFormat="1" x14ac:dyDescent="0.2"/>
    <row r="4103" customFormat="1" x14ac:dyDescent="0.2"/>
    <row r="4104" customFormat="1" x14ac:dyDescent="0.2"/>
    <row r="4105" customFormat="1" x14ac:dyDescent="0.2"/>
    <row r="4106" customFormat="1" x14ac:dyDescent="0.2"/>
    <row r="4107" customFormat="1" x14ac:dyDescent="0.2"/>
    <row r="4108" customFormat="1" x14ac:dyDescent="0.2"/>
    <row r="4109" customFormat="1" x14ac:dyDescent="0.2"/>
    <row r="4110" customFormat="1" x14ac:dyDescent="0.2"/>
    <row r="4111" customFormat="1" x14ac:dyDescent="0.2"/>
    <row r="4112" customFormat="1" x14ac:dyDescent="0.2"/>
    <row r="4113" customFormat="1" x14ac:dyDescent="0.2"/>
    <row r="4114" customFormat="1" x14ac:dyDescent="0.2"/>
    <row r="4115" customFormat="1" x14ac:dyDescent="0.2"/>
    <row r="4116" customFormat="1" x14ac:dyDescent="0.2"/>
    <row r="4117" customFormat="1" x14ac:dyDescent="0.2"/>
    <row r="4118" customFormat="1" x14ac:dyDescent="0.2"/>
    <row r="4119" customFormat="1" x14ac:dyDescent="0.2"/>
    <row r="4120" customFormat="1" x14ac:dyDescent="0.2"/>
    <row r="4121" customFormat="1" x14ac:dyDescent="0.2"/>
    <row r="4122" customFormat="1" x14ac:dyDescent="0.2"/>
    <row r="4123" customFormat="1" x14ac:dyDescent="0.2"/>
    <row r="4124" customFormat="1" x14ac:dyDescent="0.2"/>
    <row r="4125" customFormat="1" x14ac:dyDescent="0.2"/>
    <row r="4126" customFormat="1" x14ac:dyDescent="0.2"/>
    <row r="4127" customFormat="1" x14ac:dyDescent="0.2"/>
    <row r="4128" customFormat="1" x14ac:dyDescent="0.2"/>
    <row r="4129" customFormat="1" x14ac:dyDescent="0.2"/>
    <row r="4130" customFormat="1" x14ac:dyDescent="0.2"/>
    <row r="4131" customFormat="1" x14ac:dyDescent="0.2"/>
    <row r="4132" customFormat="1" x14ac:dyDescent="0.2"/>
    <row r="4133" customFormat="1" x14ac:dyDescent="0.2"/>
    <row r="4134" customFormat="1" x14ac:dyDescent="0.2"/>
    <row r="4135" customFormat="1" x14ac:dyDescent="0.2"/>
    <row r="4136" customFormat="1" x14ac:dyDescent="0.2"/>
    <row r="4137" customFormat="1" x14ac:dyDescent="0.2"/>
    <row r="4138" customFormat="1" x14ac:dyDescent="0.2"/>
    <row r="4139" customFormat="1" x14ac:dyDescent="0.2"/>
    <row r="4140" customFormat="1" x14ac:dyDescent="0.2"/>
    <row r="4141" customFormat="1" x14ac:dyDescent="0.2"/>
    <row r="4142" customFormat="1" x14ac:dyDescent="0.2"/>
    <row r="4143" customFormat="1" x14ac:dyDescent="0.2"/>
    <row r="4144" customFormat="1" x14ac:dyDescent="0.2"/>
    <row r="4145" customFormat="1" x14ac:dyDescent="0.2"/>
    <row r="4146" customFormat="1" x14ac:dyDescent="0.2"/>
    <row r="4147" customFormat="1" x14ac:dyDescent="0.2"/>
    <row r="4148" customFormat="1" x14ac:dyDescent="0.2"/>
    <row r="4149" customFormat="1" x14ac:dyDescent="0.2"/>
    <row r="4150" customFormat="1" x14ac:dyDescent="0.2"/>
    <row r="4151" customFormat="1" x14ac:dyDescent="0.2"/>
    <row r="4152" customFormat="1" x14ac:dyDescent="0.2"/>
    <row r="4153" customFormat="1" x14ac:dyDescent="0.2"/>
    <row r="4154" customFormat="1" x14ac:dyDescent="0.2"/>
    <row r="4155" customFormat="1" x14ac:dyDescent="0.2"/>
    <row r="4156" customFormat="1" x14ac:dyDescent="0.2"/>
    <row r="4157" customFormat="1" x14ac:dyDescent="0.2"/>
    <row r="4158" customFormat="1" x14ac:dyDescent="0.2"/>
    <row r="4159" customFormat="1" x14ac:dyDescent="0.2"/>
    <row r="4160" customFormat="1" x14ac:dyDescent="0.2"/>
    <row r="4161" customFormat="1" x14ac:dyDescent="0.2"/>
    <row r="4162" customFormat="1" x14ac:dyDescent="0.2"/>
    <row r="4163" customFormat="1" x14ac:dyDescent="0.2"/>
    <row r="4164" customFormat="1" x14ac:dyDescent="0.2"/>
    <row r="4165" customFormat="1" x14ac:dyDescent="0.2"/>
    <row r="4166" customFormat="1" x14ac:dyDescent="0.2"/>
    <row r="4167" customFormat="1" x14ac:dyDescent="0.2"/>
    <row r="4168" customFormat="1" x14ac:dyDescent="0.2"/>
    <row r="4169" customFormat="1" x14ac:dyDescent="0.2"/>
    <row r="4170" customFormat="1" x14ac:dyDescent="0.2"/>
    <row r="4171" customFormat="1" x14ac:dyDescent="0.2"/>
    <row r="4172" customFormat="1" x14ac:dyDescent="0.2"/>
    <row r="4173" customFormat="1" x14ac:dyDescent="0.2"/>
    <row r="4174" customFormat="1" x14ac:dyDescent="0.2"/>
    <row r="4175" customFormat="1" x14ac:dyDescent="0.2"/>
    <row r="4176" customFormat="1" x14ac:dyDescent="0.2"/>
    <row r="4177" customFormat="1" x14ac:dyDescent="0.2"/>
    <row r="4178" customFormat="1" x14ac:dyDescent="0.2"/>
    <row r="4179" customFormat="1" x14ac:dyDescent="0.2"/>
    <row r="4180" customFormat="1" x14ac:dyDescent="0.2"/>
    <row r="4181" customFormat="1" x14ac:dyDescent="0.2"/>
    <row r="4182" customFormat="1" x14ac:dyDescent="0.2"/>
    <row r="4183" customFormat="1" x14ac:dyDescent="0.2"/>
    <row r="4184" customFormat="1" x14ac:dyDescent="0.2"/>
    <row r="4185" customFormat="1" x14ac:dyDescent="0.2"/>
    <row r="4186" customFormat="1" x14ac:dyDescent="0.2"/>
    <row r="4187" customFormat="1" x14ac:dyDescent="0.2"/>
    <row r="4188" customFormat="1" x14ac:dyDescent="0.2"/>
    <row r="4189" customFormat="1" x14ac:dyDescent="0.2"/>
    <row r="4190" customFormat="1" x14ac:dyDescent="0.2"/>
    <row r="4191" customFormat="1" x14ac:dyDescent="0.2"/>
    <row r="4192" customFormat="1" x14ac:dyDescent="0.2"/>
    <row r="4193" customFormat="1" x14ac:dyDescent="0.2"/>
    <row r="4194" customFormat="1" x14ac:dyDescent="0.2"/>
    <row r="4195" customFormat="1" x14ac:dyDescent="0.2"/>
    <row r="4196" customFormat="1" x14ac:dyDescent="0.2"/>
    <row r="4197" customFormat="1" x14ac:dyDescent="0.2"/>
    <row r="4198" customFormat="1" x14ac:dyDescent="0.2"/>
    <row r="4199" customFormat="1" x14ac:dyDescent="0.2"/>
    <row r="4200" customFormat="1" x14ac:dyDescent="0.2"/>
    <row r="4201" customFormat="1" x14ac:dyDescent="0.2"/>
    <row r="4202" customFormat="1" x14ac:dyDescent="0.2"/>
    <row r="4203" customFormat="1" x14ac:dyDescent="0.2"/>
    <row r="4204" customFormat="1" x14ac:dyDescent="0.2"/>
    <row r="4205" customFormat="1" x14ac:dyDescent="0.2"/>
    <row r="4206" customFormat="1" x14ac:dyDescent="0.2"/>
    <row r="4207" customFormat="1" x14ac:dyDescent="0.2"/>
    <row r="4208" customFormat="1" x14ac:dyDescent="0.2"/>
    <row r="4209" customFormat="1" x14ac:dyDescent="0.2"/>
    <row r="4210" customFormat="1" x14ac:dyDescent="0.2"/>
    <row r="4211" customFormat="1" x14ac:dyDescent="0.2"/>
    <row r="4212" customFormat="1" x14ac:dyDescent="0.2"/>
    <row r="4213" customFormat="1" x14ac:dyDescent="0.2"/>
    <row r="4214" customFormat="1" x14ac:dyDescent="0.2"/>
    <row r="4215" customFormat="1" x14ac:dyDescent="0.2"/>
    <row r="4216" customFormat="1" x14ac:dyDescent="0.2"/>
    <row r="4217" customFormat="1" x14ac:dyDescent="0.2"/>
    <row r="4218" customFormat="1" x14ac:dyDescent="0.2"/>
    <row r="4219" customFormat="1" x14ac:dyDescent="0.2"/>
    <row r="4220" customFormat="1" x14ac:dyDescent="0.2"/>
    <row r="4221" customFormat="1" x14ac:dyDescent="0.2"/>
    <row r="4222" customFormat="1" x14ac:dyDescent="0.2"/>
    <row r="4223" customFormat="1" x14ac:dyDescent="0.2"/>
    <row r="4224" customFormat="1" x14ac:dyDescent="0.2"/>
    <row r="4225" customFormat="1" x14ac:dyDescent="0.2"/>
    <row r="4226" customFormat="1" x14ac:dyDescent="0.2"/>
    <row r="4227" customFormat="1" x14ac:dyDescent="0.2"/>
    <row r="4228" customFormat="1" x14ac:dyDescent="0.2"/>
    <row r="4229" customFormat="1" x14ac:dyDescent="0.2"/>
    <row r="4230" customFormat="1" x14ac:dyDescent="0.2"/>
    <row r="4231" customFormat="1" x14ac:dyDescent="0.2"/>
    <row r="4232" customFormat="1" x14ac:dyDescent="0.2"/>
    <row r="4233" customFormat="1" x14ac:dyDescent="0.2"/>
    <row r="4234" customFormat="1" x14ac:dyDescent="0.2"/>
    <row r="4235" customFormat="1" x14ac:dyDescent="0.2"/>
    <row r="4236" customFormat="1" x14ac:dyDescent="0.2"/>
    <row r="4237" customFormat="1" x14ac:dyDescent="0.2"/>
    <row r="4238" customFormat="1" x14ac:dyDescent="0.2"/>
    <row r="4239" customFormat="1" x14ac:dyDescent="0.2"/>
    <row r="4240" customFormat="1" x14ac:dyDescent="0.2"/>
    <row r="4241" customFormat="1" x14ac:dyDescent="0.2"/>
    <row r="4242" customFormat="1" x14ac:dyDescent="0.2"/>
    <row r="4243" customFormat="1" x14ac:dyDescent="0.2"/>
    <row r="4244" customFormat="1" x14ac:dyDescent="0.2"/>
    <row r="4245" customFormat="1" x14ac:dyDescent="0.2"/>
    <row r="4246" customFormat="1" x14ac:dyDescent="0.2"/>
    <row r="4247" customFormat="1" x14ac:dyDescent="0.2"/>
    <row r="4248" customFormat="1" x14ac:dyDescent="0.2"/>
    <row r="4249" customFormat="1" x14ac:dyDescent="0.2"/>
    <row r="4250" customFormat="1" x14ac:dyDescent="0.2"/>
    <row r="4251" customFormat="1" x14ac:dyDescent="0.2"/>
    <row r="4252" customFormat="1" x14ac:dyDescent="0.2"/>
    <row r="4253" customFormat="1" x14ac:dyDescent="0.2"/>
    <row r="4254" customFormat="1" x14ac:dyDescent="0.2"/>
    <row r="4255" customFormat="1" x14ac:dyDescent="0.2"/>
    <row r="4256" customFormat="1" x14ac:dyDescent="0.2"/>
    <row r="4257" customFormat="1" x14ac:dyDescent="0.2"/>
    <row r="4258" customFormat="1" x14ac:dyDescent="0.2"/>
    <row r="4259" customFormat="1" x14ac:dyDescent="0.2"/>
    <row r="4260" customFormat="1" x14ac:dyDescent="0.2"/>
    <row r="4261" customFormat="1" x14ac:dyDescent="0.2"/>
    <row r="4262" customFormat="1" x14ac:dyDescent="0.2"/>
    <row r="4263" customFormat="1" x14ac:dyDescent="0.2"/>
    <row r="4264" customFormat="1" x14ac:dyDescent="0.2"/>
    <row r="4265" customFormat="1" x14ac:dyDescent="0.2"/>
    <row r="4266" customFormat="1" x14ac:dyDescent="0.2"/>
    <row r="4267" customFormat="1" x14ac:dyDescent="0.2"/>
    <row r="4268" customFormat="1" x14ac:dyDescent="0.2"/>
    <row r="4269" customFormat="1" x14ac:dyDescent="0.2"/>
    <row r="4270" customFormat="1" x14ac:dyDescent="0.2"/>
    <row r="4271" customFormat="1" x14ac:dyDescent="0.2"/>
    <row r="4272" customFormat="1" x14ac:dyDescent="0.2"/>
    <row r="4273" customFormat="1" x14ac:dyDescent="0.2"/>
    <row r="4274" customFormat="1" x14ac:dyDescent="0.2"/>
    <row r="4275" customFormat="1" x14ac:dyDescent="0.2"/>
    <row r="4276" customFormat="1" x14ac:dyDescent="0.2"/>
    <row r="4277" customFormat="1" x14ac:dyDescent="0.2"/>
    <row r="4278" customFormat="1" x14ac:dyDescent="0.2"/>
    <row r="4279" customFormat="1" x14ac:dyDescent="0.2"/>
    <row r="4280" customFormat="1" x14ac:dyDescent="0.2"/>
    <row r="4281" customFormat="1" x14ac:dyDescent="0.2"/>
    <row r="4282" customFormat="1" x14ac:dyDescent="0.2"/>
    <row r="4283" customFormat="1" x14ac:dyDescent="0.2"/>
    <row r="4284" customFormat="1" x14ac:dyDescent="0.2"/>
    <row r="4285" customFormat="1" x14ac:dyDescent="0.2"/>
    <row r="4286" customFormat="1" x14ac:dyDescent="0.2"/>
    <row r="4287" customFormat="1" x14ac:dyDescent="0.2"/>
    <row r="4288" customFormat="1" x14ac:dyDescent="0.2"/>
    <row r="4289" customFormat="1" x14ac:dyDescent="0.2"/>
    <row r="4290" customFormat="1" x14ac:dyDescent="0.2"/>
    <row r="4291" customFormat="1" x14ac:dyDescent="0.2"/>
    <row r="4292" customFormat="1" x14ac:dyDescent="0.2"/>
    <row r="4293" customFormat="1" x14ac:dyDescent="0.2"/>
    <row r="4294" customFormat="1" x14ac:dyDescent="0.2"/>
    <row r="4295" customFormat="1" x14ac:dyDescent="0.2"/>
    <row r="4296" customFormat="1" x14ac:dyDescent="0.2"/>
    <row r="4297" customFormat="1" x14ac:dyDescent="0.2"/>
    <row r="4298" customFormat="1" x14ac:dyDescent="0.2"/>
    <row r="4299" customFormat="1" x14ac:dyDescent="0.2"/>
    <row r="4300" customFormat="1" x14ac:dyDescent="0.2"/>
    <row r="4301" customFormat="1" x14ac:dyDescent="0.2"/>
    <row r="4302" customFormat="1" x14ac:dyDescent="0.2"/>
    <row r="4303" customFormat="1" x14ac:dyDescent="0.2"/>
    <row r="4304" customFormat="1" x14ac:dyDescent="0.2"/>
    <row r="4305" customFormat="1" x14ac:dyDescent="0.2"/>
    <row r="4306" customFormat="1" x14ac:dyDescent="0.2"/>
    <row r="4307" customFormat="1" x14ac:dyDescent="0.2"/>
    <row r="4308" customFormat="1" x14ac:dyDescent="0.2"/>
    <row r="4309" customFormat="1" x14ac:dyDescent="0.2"/>
    <row r="4310" customFormat="1" x14ac:dyDescent="0.2"/>
    <row r="4311" customFormat="1" x14ac:dyDescent="0.2"/>
    <row r="4312" customFormat="1" x14ac:dyDescent="0.2"/>
    <row r="4313" customFormat="1" x14ac:dyDescent="0.2"/>
    <row r="4314" customFormat="1" x14ac:dyDescent="0.2"/>
    <row r="4315" customFormat="1" x14ac:dyDescent="0.2"/>
    <row r="4316" customFormat="1" x14ac:dyDescent="0.2"/>
    <row r="4317" customFormat="1" x14ac:dyDescent="0.2"/>
    <row r="4318" customFormat="1" x14ac:dyDescent="0.2"/>
    <row r="4319" customFormat="1" x14ac:dyDescent="0.2"/>
    <row r="4320" customFormat="1" x14ac:dyDescent="0.2"/>
    <row r="4321" customFormat="1" x14ac:dyDescent="0.2"/>
    <row r="4322" customFormat="1" x14ac:dyDescent="0.2"/>
    <row r="4323" customFormat="1" x14ac:dyDescent="0.2"/>
    <row r="4324" customFormat="1" x14ac:dyDescent="0.2"/>
    <row r="4325" customFormat="1" x14ac:dyDescent="0.2"/>
    <row r="4326" customFormat="1" x14ac:dyDescent="0.2"/>
    <row r="4327" customFormat="1" x14ac:dyDescent="0.2"/>
    <row r="4328" customFormat="1" x14ac:dyDescent="0.2"/>
    <row r="4329" customFormat="1" x14ac:dyDescent="0.2"/>
    <row r="4330" customFormat="1" x14ac:dyDescent="0.2"/>
    <row r="4331" customFormat="1" x14ac:dyDescent="0.2"/>
    <row r="4332" customFormat="1" x14ac:dyDescent="0.2"/>
    <row r="4333" customFormat="1" x14ac:dyDescent="0.2"/>
    <row r="4334" customFormat="1" x14ac:dyDescent="0.2"/>
    <row r="4335" customFormat="1" x14ac:dyDescent="0.2"/>
    <row r="4336" customFormat="1" x14ac:dyDescent="0.2"/>
    <row r="4337" customFormat="1" x14ac:dyDescent="0.2"/>
    <row r="4338" customFormat="1" x14ac:dyDescent="0.2"/>
    <row r="4339" customFormat="1" x14ac:dyDescent="0.2"/>
    <row r="4340" customFormat="1" x14ac:dyDescent="0.2"/>
    <row r="4341" customFormat="1" x14ac:dyDescent="0.2"/>
    <row r="4342" customFormat="1" x14ac:dyDescent="0.2"/>
    <row r="4343" customFormat="1" x14ac:dyDescent="0.2"/>
    <row r="4344" customFormat="1" x14ac:dyDescent="0.2"/>
    <row r="4345" customFormat="1" x14ac:dyDescent="0.2"/>
    <row r="4346" customFormat="1" x14ac:dyDescent="0.2"/>
    <row r="4347" customFormat="1" x14ac:dyDescent="0.2"/>
    <row r="4348" customFormat="1" x14ac:dyDescent="0.2"/>
    <row r="4349" customFormat="1" x14ac:dyDescent="0.2"/>
    <row r="4350" customFormat="1" x14ac:dyDescent="0.2"/>
    <row r="4351" customFormat="1" x14ac:dyDescent="0.2"/>
    <row r="4352" customFormat="1" x14ac:dyDescent="0.2"/>
    <row r="4353" customFormat="1" x14ac:dyDescent="0.2"/>
    <row r="4354" customFormat="1" x14ac:dyDescent="0.2"/>
    <row r="4355" customFormat="1" x14ac:dyDescent="0.2"/>
    <row r="4356" customFormat="1" x14ac:dyDescent="0.2"/>
    <row r="4357" customFormat="1" x14ac:dyDescent="0.2"/>
    <row r="4358" customFormat="1" x14ac:dyDescent="0.2"/>
    <row r="4359" customFormat="1" x14ac:dyDescent="0.2"/>
    <row r="4360" customFormat="1" x14ac:dyDescent="0.2"/>
    <row r="4361" customFormat="1" x14ac:dyDescent="0.2"/>
    <row r="4362" customFormat="1" x14ac:dyDescent="0.2"/>
    <row r="4363" customFormat="1" x14ac:dyDescent="0.2"/>
    <row r="4364" customFormat="1" x14ac:dyDescent="0.2"/>
    <row r="4365" customFormat="1" x14ac:dyDescent="0.2"/>
    <row r="4366" customFormat="1" x14ac:dyDescent="0.2"/>
    <row r="4367" customFormat="1" x14ac:dyDescent="0.2"/>
    <row r="4368" customFormat="1" x14ac:dyDescent="0.2"/>
    <row r="4369" customFormat="1" x14ac:dyDescent="0.2"/>
    <row r="4370" customFormat="1" x14ac:dyDescent="0.2"/>
    <row r="4371" customFormat="1" x14ac:dyDescent="0.2"/>
    <row r="4372" customFormat="1" x14ac:dyDescent="0.2"/>
    <row r="4373" customFormat="1" x14ac:dyDescent="0.2"/>
    <row r="4374" customFormat="1" x14ac:dyDescent="0.2"/>
    <row r="4375" customFormat="1" x14ac:dyDescent="0.2"/>
    <row r="4376" customFormat="1" x14ac:dyDescent="0.2"/>
    <row r="4377" customFormat="1" x14ac:dyDescent="0.2"/>
    <row r="4378" customFormat="1" x14ac:dyDescent="0.2"/>
    <row r="4379" customFormat="1" x14ac:dyDescent="0.2"/>
    <row r="4380" customFormat="1" x14ac:dyDescent="0.2"/>
    <row r="4381" customFormat="1" x14ac:dyDescent="0.2"/>
    <row r="4382" customFormat="1" x14ac:dyDescent="0.2"/>
    <row r="4383" customFormat="1" x14ac:dyDescent="0.2"/>
    <row r="4384" customFormat="1" x14ac:dyDescent="0.2"/>
    <row r="4385" customFormat="1" x14ac:dyDescent="0.2"/>
    <row r="4386" customFormat="1" x14ac:dyDescent="0.2"/>
    <row r="4387" customFormat="1" x14ac:dyDescent="0.2"/>
    <row r="4388" customFormat="1" x14ac:dyDescent="0.2"/>
    <row r="4389" customFormat="1" x14ac:dyDescent="0.2"/>
    <row r="4390" customFormat="1" x14ac:dyDescent="0.2"/>
    <row r="4391" customFormat="1" x14ac:dyDescent="0.2"/>
    <row r="4392" customFormat="1" x14ac:dyDescent="0.2"/>
    <row r="4393" customFormat="1" x14ac:dyDescent="0.2"/>
    <row r="4394" customFormat="1" x14ac:dyDescent="0.2"/>
    <row r="4395" customFormat="1" x14ac:dyDescent="0.2"/>
    <row r="4396" customFormat="1" x14ac:dyDescent="0.2"/>
    <row r="4397" customFormat="1" x14ac:dyDescent="0.2"/>
    <row r="4398" customFormat="1" x14ac:dyDescent="0.2"/>
    <row r="4399" customFormat="1" x14ac:dyDescent="0.2"/>
    <row r="4400" customFormat="1" x14ac:dyDescent="0.2"/>
    <row r="4401" customFormat="1" x14ac:dyDescent="0.2"/>
    <row r="4402" customFormat="1" x14ac:dyDescent="0.2"/>
    <row r="4403" customFormat="1" x14ac:dyDescent="0.2"/>
    <row r="4404" customFormat="1" x14ac:dyDescent="0.2"/>
    <row r="4405" customFormat="1" x14ac:dyDescent="0.2"/>
    <row r="4406" customFormat="1" x14ac:dyDescent="0.2"/>
    <row r="4407" customFormat="1" x14ac:dyDescent="0.2"/>
    <row r="4408" customFormat="1" x14ac:dyDescent="0.2"/>
    <row r="4409" customFormat="1" x14ac:dyDescent="0.2"/>
    <row r="4410" customFormat="1" x14ac:dyDescent="0.2"/>
    <row r="4411" customFormat="1" x14ac:dyDescent="0.2"/>
    <row r="4412" customFormat="1" x14ac:dyDescent="0.2"/>
    <row r="4413" customFormat="1" x14ac:dyDescent="0.2"/>
    <row r="4414" customFormat="1" x14ac:dyDescent="0.2"/>
    <row r="4415" customFormat="1" x14ac:dyDescent="0.2"/>
    <row r="4416" customFormat="1" x14ac:dyDescent="0.2"/>
    <row r="4417" customFormat="1" x14ac:dyDescent="0.2"/>
    <row r="4418" customFormat="1" x14ac:dyDescent="0.2"/>
    <row r="4419" customFormat="1" x14ac:dyDescent="0.2"/>
    <row r="4420" customFormat="1" x14ac:dyDescent="0.2"/>
    <row r="4421" customFormat="1" x14ac:dyDescent="0.2"/>
    <row r="4422" customFormat="1" x14ac:dyDescent="0.2"/>
    <row r="4423" customFormat="1" x14ac:dyDescent="0.2"/>
    <row r="4424" customFormat="1" x14ac:dyDescent="0.2"/>
    <row r="4425" customFormat="1" x14ac:dyDescent="0.2"/>
    <row r="4426" customFormat="1" x14ac:dyDescent="0.2"/>
    <row r="4427" customFormat="1" x14ac:dyDescent="0.2"/>
    <row r="4428" customFormat="1" x14ac:dyDescent="0.2"/>
    <row r="4429" customFormat="1" x14ac:dyDescent="0.2"/>
    <row r="4430" customFormat="1" x14ac:dyDescent="0.2"/>
    <row r="4431" customFormat="1" x14ac:dyDescent="0.2"/>
    <row r="4432" customFormat="1" x14ac:dyDescent="0.2"/>
    <row r="4433" customFormat="1" x14ac:dyDescent="0.2"/>
    <row r="4434" customFormat="1" x14ac:dyDescent="0.2"/>
    <row r="4435" customFormat="1" x14ac:dyDescent="0.2"/>
    <row r="4436" customFormat="1" x14ac:dyDescent="0.2"/>
    <row r="4437" customFormat="1" x14ac:dyDescent="0.2"/>
    <row r="4438" customFormat="1" x14ac:dyDescent="0.2"/>
    <row r="4439" customFormat="1" x14ac:dyDescent="0.2"/>
    <row r="4440" customFormat="1" x14ac:dyDescent="0.2"/>
    <row r="4441" customFormat="1" x14ac:dyDescent="0.2"/>
    <row r="4442" customFormat="1" x14ac:dyDescent="0.2"/>
    <row r="4443" customFormat="1" x14ac:dyDescent="0.2"/>
    <row r="4444" customFormat="1" x14ac:dyDescent="0.2"/>
    <row r="4445" customFormat="1" x14ac:dyDescent="0.2"/>
    <row r="4446" customFormat="1" x14ac:dyDescent="0.2"/>
    <row r="4447" customFormat="1" x14ac:dyDescent="0.2"/>
    <row r="4448" customFormat="1" x14ac:dyDescent="0.2"/>
    <row r="4449" customFormat="1" x14ac:dyDescent="0.2"/>
    <row r="4450" customFormat="1" x14ac:dyDescent="0.2"/>
    <row r="4451" customFormat="1" x14ac:dyDescent="0.2"/>
    <row r="4452" customFormat="1" x14ac:dyDescent="0.2"/>
    <row r="4453" customFormat="1" x14ac:dyDescent="0.2"/>
    <row r="4454" customFormat="1" x14ac:dyDescent="0.2"/>
    <row r="4455" customFormat="1" x14ac:dyDescent="0.2"/>
    <row r="4456" customFormat="1" x14ac:dyDescent="0.2"/>
    <row r="4457" customFormat="1" x14ac:dyDescent="0.2"/>
    <row r="4458" customFormat="1" x14ac:dyDescent="0.2"/>
    <row r="4459" customFormat="1" x14ac:dyDescent="0.2"/>
    <row r="4460" customFormat="1" x14ac:dyDescent="0.2"/>
    <row r="4461" customFormat="1" x14ac:dyDescent="0.2"/>
    <row r="4462" customFormat="1" x14ac:dyDescent="0.2"/>
    <row r="4463" customFormat="1" x14ac:dyDescent="0.2"/>
    <row r="4464" customFormat="1" x14ac:dyDescent="0.2"/>
    <row r="4465" customFormat="1" x14ac:dyDescent="0.2"/>
    <row r="4466" customFormat="1" x14ac:dyDescent="0.2"/>
    <row r="4467" customFormat="1" x14ac:dyDescent="0.2"/>
    <row r="4468" customFormat="1" x14ac:dyDescent="0.2"/>
    <row r="4469" customFormat="1" x14ac:dyDescent="0.2"/>
    <row r="4470" customFormat="1" x14ac:dyDescent="0.2"/>
    <row r="4471" customFormat="1" x14ac:dyDescent="0.2"/>
    <row r="4472" customFormat="1" x14ac:dyDescent="0.2"/>
    <row r="4473" customFormat="1" x14ac:dyDescent="0.2"/>
    <row r="4474" customFormat="1" x14ac:dyDescent="0.2"/>
    <row r="4475" customFormat="1" x14ac:dyDescent="0.2"/>
    <row r="4476" customFormat="1" x14ac:dyDescent="0.2"/>
    <row r="4477" customFormat="1" x14ac:dyDescent="0.2"/>
    <row r="4478" customFormat="1" x14ac:dyDescent="0.2"/>
    <row r="4479" customFormat="1" x14ac:dyDescent="0.2"/>
    <row r="4480" customFormat="1" x14ac:dyDescent="0.2"/>
    <row r="4481" customFormat="1" x14ac:dyDescent="0.2"/>
    <row r="4482" customFormat="1" x14ac:dyDescent="0.2"/>
    <row r="4483" customFormat="1" x14ac:dyDescent="0.2"/>
    <row r="4484" customFormat="1" x14ac:dyDescent="0.2"/>
    <row r="4485" customFormat="1" x14ac:dyDescent="0.2"/>
    <row r="4486" customFormat="1" x14ac:dyDescent="0.2"/>
    <row r="4487" customFormat="1" x14ac:dyDescent="0.2"/>
    <row r="4488" customFormat="1" x14ac:dyDescent="0.2"/>
    <row r="4489" customFormat="1" x14ac:dyDescent="0.2"/>
    <row r="4490" customFormat="1" x14ac:dyDescent="0.2"/>
    <row r="4491" customFormat="1" x14ac:dyDescent="0.2"/>
    <row r="4492" customFormat="1" x14ac:dyDescent="0.2"/>
    <row r="4493" customFormat="1" x14ac:dyDescent="0.2"/>
    <row r="4494" customFormat="1" x14ac:dyDescent="0.2"/>
    <row r="4495" customFormat="1" x14ac:dyDescent="0.2"/>
    <row r="4496" customFormat="1" x14ac:dyDescent="0.2"/>
    <row r="4497" customFormat="1" x14ac:dyDescent="0.2"/>
    <row r="4498" customFormat="1" x14ac:dyDescent="0.2"/>
    <row r="4499" customFormat="1" x14ac:dyDescent="0.2"/>
    <row r="4500" customFormat="1" x14ac:dyDescent="0.2"/>
    <row r="4501" customFormat="1" x14ac:dyDescent="0.2"/>
    <row r="4502" customFormat="1" x14ac:dyDescent="0.2"/>
    <row r="4503" customFormat="1" x14ac:dyDescent="0.2"/>
    <row r="4504" customFormat="1" x14ac:dyDescent="0.2"/>
    <row r="4505" customFormat="1" x14ac:dyDescent="0.2"/>
    <row r="4506" customFormat="1" x14ac:dyDescent="0.2"/>
    <row r="4507" customFormat="1" x14ac:dyDescent="0.2"/>
    <row r="4508" customFormat="1" x14ac:dyDescent="0.2"/>
    <row r="4509" customFormat="1" x14ac:dyDescent="0.2"/>
    <row r="4510" customFormat="1" x14ac:dyDescent="0.2"/>
    <row r="4511" customFormat="1" x14ac:dyDescent="0.2"/>
    <row r="4512" customFormat="1" x14ac:dyDescent="0.2"/>
    <row r="4513" customFormat="1" x14ac:dyDescent="0.2"/>
    <row r="4514" customFormat="1" x14ac:dyDescent="0.2"/>
    <row r="4515" customFormat="1" x14ac:dyDescent="0.2"/>
    <row r="4516" customFormat="1" x14ac:dyDescent="0.2"/>
    <row r="4517" customFormat="1" x14ac:dyDescent="0.2"/>
    <row r="4518" customFormat="1" x14ac:dyDescent="0.2"/>
    <row r="4519" customFormat="1" x14ac:dyDescent="0.2"/>
    <row r="4520" customFormat="1" x14ac:dyDescent="0.2"/>
    <row r="4521" customFormat="1" x14ac:dyDescent="0.2"/>
    <row r="4522" customFormat="1" x14ac:dyDescent="0.2"/>
    <row r="4523" customFormat="1" x14ac:dyDescent="0.2"/>
    <row r="4524" customFormat="1" x14ac:dyDescent="0.2"/>
    <row r="4525" customFormat="1" x14ac:dyDescent="0.2"/>
    <row r="4526" customFormat="1" x14ac:dyDescent="0.2"/>
    <row r="4527" customFormat="1" x14ac:dyDescent="0.2"/>
    <row r="4528" customFormat="1" x14ac:dyDescent="0.2"/>
    <row r="4529" customFormat="1" x14ac:dyDescent="0.2"/>
    <row r="4530" customFormat="1" x14ac:dyDescent="0.2"/>
    <row r="4531" customFormat="1" x14ac:dyDescent="0.2"/>
    <row r="4532" customFormat="1" x14ac:dyDescent="0.2"/>
    <row r="4533" customFormat="1" x14ac:dyDescent="0.2"/>
    <row r="4534" customFormat="1" x14ac:dyDescent="0.2"/>
    <row r="4535" customFormat="1" x14ac:dyDescent="0.2"/>
    <row r="4536" customFormat="1" x14ac:dyDescent="0.2"/>
    <row r="4537" customFormat="1" x14ac:dyDescent="0.2"/>
    <row r="4538" customFormat="1" x14ac:dyDescent="0.2"/>
    <row r="4539" customFormat="1" x14ac:dyDescent="0.2"/>
    <row r="4540" customFormat="1" x14ac:dyDescent="0.2"/>
    <row r="4541" customFormat="1" x14ac:dyDescent="0.2"/>
    <row r="4542" customFormat="1" x14ac:dyDescent="0.2"/>
    <row r="4543" customFormat="1" x14ac:dyDescent="0.2"/>
    <row r="4544" customFormat="1" x14ac:dyDescent="0.2"/>
    <row r="4545" customFormat="1" x14ac:dyDescent="0.2"/>
    <row r="4546" customFormat="1" x14ac:dyDescent="0.2"/>
    <row r="4547" customFormat="1" x14ac:dyDescent="0.2"/>
    <row r="4548" customFormat="1" x14ac:dyDescent="0.2"/>
    <row r="4549" customFormat="1" x14ac:dyDescent="0.2"/>
    <row r="4550" customFormat="1" x14ac:dyDescent="0.2"/>
    <row r="4551" customFormat="1" x14ac:dyDescent="0.2"/>
    <row r="4552" customFormat="1" x14ac:dyDescent="0.2"/>
    <row r="4553" customFormat="1" x14ac:dyDescent="0.2"/>
    <row r="4554" customFormat="1" x14ac:dyDescent="0.2"/>
    <row r="4555" customFormat="1" x14ac:dyDescent="0.2"/>
    <row r="4556" customFormat="1" x14ac:dyDescent="0.2"/>
    <row r="4557" customFormat="1" x14ac:dyDescent="0.2"/>
    <row r="4558" customFormat="1" x14ac:dyDescent="0.2"/>
    <row r="4559" customFormat="1" x14ac:dyDescent="0.2"/>
    <row r="4560" customFormat="1" x14ac:dyDescent="0.2"/>
    <row r="4561" customFormat="1" x14ac:dyDescent="0.2"/>
    <row r="4562" customFormat="1" x14ac:dyDescent="0.2"/>
    <row r="4563" customFormat="1" x14ac:dyDescent="0.2"/>
    <row r="4564" customFormat="1" x14ac:dyDescent="0.2"/>
    <row r="4565" customFormat="1" x14ac:dyDescent="0.2"/>
    <row r="4566" customFormat="1" x14ac:dyDescent="0.2"/>
    <row r="4567" customFormat="1" x14ac:dyDescent="0.2"/>
    <row r="4568" customFormat="1" x14ac:dyDescent="0.2"/>
    <row r="4569" customFormat="1" x14ac:dyDescent="0.2"/>
    <row r="4570" customFormat="1" x14ac:dyDescent="0.2"/>
    <row r="4571" customFormat="1" x14ac:dyDescent="0.2"/>
    <row r="4572" customFormat="1" x14ac:dyDescent="0.2"/>
    <row r="4573" customFormat="1" x14ac:dyDescent="0.2"/>
    <row r="4574" customFormat="1" x14ac:dyDescent="0.2"/>
    <row r="4575" customFormat="1" x14ac:dyDescent="0.2"/>
    <row r="4576" customFormat="1" x14ac:dyDescent="0.2"/>
    <row r="4577" customFormat="1" x14ac:dyDescent="0.2"/>
    <row r="4578" customFormat="1" x14ac:dyDescent="0.2"/>
    <row r="4579" customFormat="1" x14ac:dyDescent="0.2"/>
    <row r="4580" customFormat="1" x14ac:dyDescent="0.2"/>
    <row r="4581" customFormat="1" x14ac:dyDescent="0.2"/>
    <row r="4582" customFormat="1" x14ac:dyDescent="0.2"/>
    <row r="4583" customFormat="1" x14ac:dyDescent="0.2"/>
    <row r="4584" customFormat="1" x14ac:dyDescent="0.2"/>
    <row r="4585" customFormat="1" x14ac:dyDescent="0.2"/>
    <row r="4586" customFormat="1" x14ac:dyDescent="0.2"/>
    <row r="4587" customFormat="1" x14ac:dyDescent="0.2"/>
    <row r="4588" customFormat="1" x14ac:dyDescent="0.2"/>
    <row r="4589" customFormat="1" x14ac:dyDescent="0.2"/>
    <row r="4590" customFormat="1" x14ac:dyDescent="0.2"/>
    <row r="4591" customFormat="1" x14ac:dyDescent="0.2"/>
    <row r="4592" customFormat="1" x14ac:dyDescent="0.2"/>
    <row r="4593" customFormat="1" x14ac:dyDescent="0.2"/>
    <row r="4594" customFormat="1" x14ac:dyDescent="0.2"/>
    <row r="4595" customFormat="1" x14ac:dyDescent="0.2"/>
    <row r="4596" customFormat="1" x14ac:dyDescent="0.2"/>
    <row r="4597" customFormat="1" x14ac:dyDescent="0.2"/>
    <row r="4598" customFormat="1" x14ac:dyDescent="0.2"/>
    <row r="4599" customFormat="1" x14ac:dyDescent="0.2"/>
    <row r="4600" customFormat="1" x14ac:dyDescent="0.2"/>
    <row r="4601" customFormat="1" x14ac:dyDescent="0.2"/>
    <row r="4602" customFormat="1" x14ac:dyDescent="0.2"/>
    <row r="4603" customFormat="1" x14ac:dyDescent="0.2"/>
    <row r="4604" customFormat="1" x14ac:dyDescent="0.2"/>
    <row r="4605" customFormat="1" x14ac:dyDescent="0.2"/>
    <row r="4606" customFormat="1" x14ac:dyDescent="0.2"/>
    <row r="4607" customFormat="1" x14ac:dyDescent="0.2"/>
    <row r="4608" customFormat="1" x14ac:dyDescent="0.2"/>
    <row r="4609" customFormat="1" x14ac:dyDescent="0.2"/>
    <row r="4610" customFormat="1" x14ac:dyDescent="0.2"/>
    <row r="4611" customFormat="1" x14ac:dyDescent="0.2"/>
    <row r="4612" customFormat="1" x14ac:dyDescent="0.2"/>
    <row r="4613" customFormat="1" x14ac:dyDescent="0.2"/>
    <row r="4614" customFormat="1" x14ac:dyDescent="0.2"/>
    <row r="4615" customFormat="1" x14ac:dyDescent="0.2"/>
    <row r="4616" customFormat="1" x14ac:dyDescent="0.2"/>
    <row r="4617" customFormat="1" x14ac:dyDescent="0.2"/>
    <row r="4618" customFormat="1" x14ac:dyDescent="0.2"/>
    <row r="4619" customFormat="1" x14ac:dyDescent="0.2"/>
    <row r="4620" customFormat="1" x14ac:dyDescent="0.2"/>
    <row r="4621" customFormat="1" x14ac:dyDescent="0.2"/>
    <row r="4622" customFormat="1" x14ac:dyDescent="0.2"/>
    <row r="4623" customFormat="1" x14ac:dyDescent="0.2"/>
    <row r="4624" customFormat="1" x14ac:dyDescent="0.2"/>
    <row r="4625" customFormat="1" x14ac:dyDescent="0.2"/>
    <row r="4626" customFormat="1" x14ac:dyDescent="0.2"/>
    <row r="4627" customFormat="1" x14ac:dyDescent="0.2"/>
    <row r="4628" customFormat="1" x14ac:dyDescent="0.2"/>
    <row r="4629" customFormat="1" x14ac:dyDescent="0.2"/>
    <row r="4630" customFormat="1" x14ac:dyDescent="0.2"/>
    <row r="4631" customFormat="1" x14ac:dyDescent="0.2"/>
    <row r="4632" customFormat="1" x14ac:dyDescent="0.2"/>
    <row r="4633" customFormat="1" x14ac:dyDescent="0.2"/>
    <row r="4634" customFormat="1" x14ac:dyDescent="0.2"/>
    <row r="4635" customFormat="1" x14ac:dyDescent="0.2"/>
    <row r="4636" customFormat="1" x14ac:dyDescent="0.2"/>
    <row r="4637" customFormat="1" x14ac:dyDescent="0.2"/>
    <row r="4638" customFormat="1" x14ac:dyDescent="0.2"/>
    <row r="4639" customFormat="1" x14ac:dyDescent="0.2"/>
    <row r="4640" customFormat="1" x14ac:dyDescent="0.2"/>
    <row r="4641" customFormat="1" x14ac:dyDescent="0.2"/>
    <row r="4642" customFormat="1" x14ac:dyDescent="0.2"/>
    <row r="4643" customFormat="1" x14ac:dyDescent="0.2"/>
    <row r="4644" customFormat="1" x14ac:dyDescent="0.2"/>
    <row r="4645" customFormat="1" x14ac:dyDescent="0.2"/>
    <row r="4646" customFormat="1" x14ac:dyDescent="0.2"/>
    <row r="4647" customFormat="1" x14ac:dyDescent="0.2"/>
    <row r="4648" customFormat="1" x14ac:dyDescent="0.2"/>
    <row r="4649" customFormat="1" x14ac:dyDescent="0.2"/>
    <row r="4650" customFormat="1" x14ac:dyDescent="0.2"/>
    <row r="4651" customFormat="1" x14ac:dyDescent="0.2"/>
    <row r="4652" customFormat="1" x14ac:dyDescent="0.2"/>
    <row r="4653" customFormat="1" x14ac:dyDescent="0.2"/>
    <row r="4654" customFormat="1" x14ac:dyDescent="0.2"/>
    <row r="4655" customFormat="1" x14ac:dyDescent="0.2"/>
    <row r="4656" customFormat="1" x14ac:dyDescent="0.2"/>
    <row r="4657" customFormat="1" x14ac:dyDescent="0.2"/>
    <row r="4658" customFormat="1" x14ac:dyDescent="0.2"/>
    <row r="4659" customFormat="1" x14ac:dyDescent="0.2"/>
    <row r="4660" customFormat="1" x14ac:dyDescent="0.2"/>
    <row r="4661" customFormat="1" x14ac:dyDescent="0.2"/>
    <row r="4662" customFormat="1" x14ac:dyDescent="0.2"/>
    <row r="4663" customFormat="1" x14ac:dyDescent="0.2"/>
    <row r="4664" customFormat="1" x14ac:dyDescent="0.2"/>
    <row r="4665" customFormat="1" x14ac:dyDescent="0.2"/>
    <row r="4666" customFormat="1" x14ac:dyDescent="0.2"/>
    <row r="4667" customFormat="1" x14ac:dyDescent="0.2"/>
    <row r="4668" customFormat="1" x14ac:dyDescent="0.2"/>
    <row r="4669" customFormat="1" x14ac:dyDescent="0.2"/>
    <row r="4670" customFormat="1" x14ac:dyDescent="0.2"/>
    <row r="4671" customFormat="1" x14ac:dyDescent="0.2"/>
    <row r="4672" customFormat="1" x14ac:dyDescent="0.2"/>
    <row r="4673" customFormat="1" x14ac:dyDescent="0.2"/>
    <row r="4674" customFormat="1" x14ac:dyDescent="0.2"/>
    <row r="4675" customFormat="1" x14ac:dyDescent="0.2"/>
    <row r="4676" customFormat="1" x14ac:dyDescent="0.2"/>
    <row r="4677" customFormat="1" x14ac:dyDescent="0.2"/>
    <row r="4678" customFormat="1" x14ac:dyDescent="0.2"/>
    <row r="4679" customFormat="1" x14ac:dyDescent="0.2"/>
    <row r="4680" customFormat="1" x14ac:dyDescent="0.2"/>
    <row r="4681" customFormat="1" x14ac:dyDescent="0.2"/>
    <row r="4682" customFormat="1" x14ac:dyDescent="0.2"/>
    <row r="4683" customFormat="1" x14ac:dyDescent="0.2"/>
    <row r="4684" customFormat="1" x14ac:dyDescent="0.2"/>
    <row r="4685" customFormat="1" x14ac:dyDescent="0.2"/>
    <row r="4686" customFormat="1" x14ac:dyDescent="0.2"/>
    <row r="4687" customFormat="1" x14ac:dyDescent="0.2"/>
    <row r="4688" customFormat="1" x14ac:dyDescent="0.2"/>
    <row r="4689" customFormat="1" x14ac:dyDescent="0.2"/>
    <row r="4690" customFormat="1" x14ac:dyDescent="0.2"/>
    <row r="4691" customFormat="1" x14ac:dyDescent="0.2"/>
    <row r="4692" customFormat="1" x14ac:dyDescent="0.2"/>
    <row r="4693" customFormat="1" x14ac:dyDescent="0.2"/>
    <row r="4694" customFormat="1" x14ac:dyDescent="0.2"/>
    <row r="4695" customFormat="1" x14ac:dyDescent="0.2"/>
    <row r="4696" customFormat="1" x14ac:dyDescent="0.2"/>
    <row r="4697" customFormat="1" x14ac:dyDescent="0.2"/>
    <row r="4698" customFormat="1" x14ac:dyDescent="0.2"/>
    <row r="4699" customFormat="1" x14ac:dyDescent="0.2"/>
    <row r="4700" customFormat="1" x14ac:dyDescent="0.2"/>
    <row r="4701" customFormat="1" x14ac:dyDescent="0.2"/>
    <row r="4702" customFormat="1" x14ac:dyDescent="0.2"/>
    <row r="4703" customFormat="1" x14ac:dyDescent="0.2"/>
    <row r="4704" customFormat="1" x14ac:dyDescent="0.2"/>
    <row r="4705" customFormat="1" x14ac:dyDescent="0.2"/>
    <row r="4706" customFormat="1" x14ac:dyDescent="0.2"/>
    <row r="4707" customFormat="1" x14ac:dyDescent="0.2"/>
    <row r="4708" customFormat="1" x14ac:dyDescent="0.2"/>
    <row r="4709" customFormat="1" x14ac:dyDescent="0.2"/>
    <row r="4710" customFormat="1" x14ac:dyDescent="0.2"/>
    <row r="4711" customFormat="1" x14ac:dyDescent="0.2"/>
    <row r="4712" customFormat="1" x14ac:dyDescent="0.2"/>
    <row r="4713" customFormat="1" x14ac:dyDescent="0.2"/>
    <row r="4714" customFormat="1" x14ac:dyDescent="0.2"/>
    <row r="4715" customFormat="1" x14ac:dyDescent="0.2"/>
    <row r="4716" customFormat="1" x14ac:dyDescent="0.2"/>
    <row r="4717" customFormat="1" x14ac:dyDescent="0.2"/>
    <row r="4718" customFormat="1" x14ac:dyDescent="0.2"/>
    <row r="4719" customFormat="1" x14ac:dyDescent="0.2"/>
    <row r="4720" customFormat="1" x14ac:dyDescent="0.2"/>
    <row r="4721" customFormat="1" x14ac:dyDescent="0.2"/>
    <row r="4722" customFormat="1" x14ac:dyDescent="0.2"/>
    <row r="4723" customFormat="1" x14ac:dyDescent="0.2"/>
    <row r="4724" customFormat="1" x14ac:dyDescent="0.2"/>
    <row r="4725" customFormat="1" x14ac:dyDescent="0.2"/>
    <row r="4726" customFormat="1" x14ac:dyDescent="0.2"/>
    <row r="4727" customFormat="1" x14ac:dyDescent="0.2"/>
    <row r="4728" customFormat="1" x14ac:dyDescent="0.2"/>
    <row r="4729" customFormat="1" x14ac:dyDescent="0.2"/>
    <row r="4730" customFormat="1" x14ac:dyDescent="0.2"/>
    <row r="4731" customFormat="1" x14ac:dyDescent="0.2"/>
    <row r="4732" customFormat="1" x14ac:dyDescent="0.2"/>
    <row r="4733" customFormat="1" x14ac:dyDescent="0.2"/>
    <row r="4734" customFormat="1" x14ac:dyDescent="0.2"/>
    <row r="4735" customFormat="1" x14ac:dyDescent="0.2"/>
    <row r="4736" customFormat="1" x14ac:dyDescent="0.2"/>
    <row r="4737" customFormat="1" x14ac:dyDescent="0.2"/>
    <row r="4738" customFormat="1" x14ac:dyDescent="0.2"/>
    <row r="4739" customFormat="1" x14ac:dyDescent="0.2"/>
    <row r="4740" customFormat="1" x14ac:dyDescent="0.2"/>
    <row r="4741" customFormat="1" x14ac:dyDescent="0.2"/>
    <row r="4742" customFormat="1" x14ac:dyDescent="0.2"/>
    <row r="4743" customFormat="1" x14ac:dyDescent="0.2"/>
    <row r="4744" customFormat="1" x14ac:dyDescent="0.2"/>
    <row r="4745" customFormat="1" x14ac:dyDescent="0.2"/>
    <row r="4746" customFormat="1" x14ac:dyDescent="0.2"/>
    <row r="4747" customFormat="1" x14ac:dyDescent="0.2"/>
    <row r="4748" customFormat="1" x14ac:dyDescent="0.2"/>
    <row r="4749" customFormat="1" x14ac:dyDescent="0.2"/>
    <row r="4750" customFormat="1" x14ac:dyDescent="0.2"/>
    <row r="4751" customFormat="1" x14ac:dyDescent="0.2"/>
    <row r="4752" customFormat="1" x14ac:dyDescent="0.2"/>
    <row r="4753" customFormat="1" x14ac:dyDescent="0.2"/>
    <row r="4754" customFormat="1" x14ac:dyDescent="0.2"/>
    <row r="4755" customFormat="1" x14ac:dyDescent="0.2"/>
    <row r="4756" customFormat="1" x14ac:dyDescent="0.2"/>
    <row r="4757" customFormat="1" x14ac:dyDescent="0.2"/>
    <row r="4758" customFormat="1" x14ac:dyDescent="0.2"/>
    <row r="4759" customFormat="1" x14ac:dyDescent="0.2"/>
    <row r="4760" customFormat="1" x14ac:dyDescent="0.2"/>
    <row r="4761" customFormat="1" x14ac:dyDescent="0.2"/>
    <row r="4762" customFormat="1" x14ac:dyDescent="0.2"/>
    <row r="4763" customFormat="1" x14ac:dyDescent="0.2"/>
    <row r="4764" customFormat="1" x14ac:dyDescent="0.2"/>
    <row r="4765" customFormat="1" x14ac:dyDescent="0.2"/>
    <row r="4766" customFormat="1" x14ac:dyDescent="0.2"/>
    <row r="4767" customFormat="1" x14ac:dyDescent="0.2"/>
    <row r="4768" customFormat="1" x14ac:dyDescent="0.2"/>
    <row r="4769" customFormat="1" x14ac:dyDescent="0.2"/>
    <row r="4770" customFormat="1" x14ac:dyDescent="0.2"/>
    <row r="4771" customFormat="1" x14ac:dyDescent="0.2"/>
    <row r="4772" customFormat="1" x14ac:dyDescent="0.2"/>
    <row r="4773" customFormat="1" x14ac:dyDescent="0.2"/>
    <row r="4774" customFormat="1" x14ac:dyDescent="0.2"/>
    <row r="4775" customFormat="1" x14ac:dyDescent="0.2"/>
    <row r="4776" customFormat="1" x14ac:dyDescent="0.2"/>
    <row r="4777" customFormat="1" x14ac:dyDescent="0.2"/>
    <row r="4778" customFormat="1" x14ac:dyDescent="0.2"/>
    <row r="4779" customFormat="1" x14ac:dyDescent="0.2"/>
    <row r="4780" customFormat="1" x14ac:dyDescent="0.2"/>
    <row r="4781" customFormat="1" x14ac:dyDescent="0.2"/>
    <row r="4782" customFormat="1" x14ac:dyDescent="0.2"/>
    <row r="4783" customFormat="1" x14ac:dyDescent="0.2"/>
    <row r="4784" customFormat="1" x14ac:dyDescent="0.2"/>
    <row r="4785" customFormat="1" x14ac:dyDescent="0.2"/>
    <row r="4786" customFormat="1" x14ac:dyDescent="0.2"/>
    <row r="4787" customFormat="1" x14ac:dyDescent="0.2"/>
    <row r="4788" customFormat="1" x14ac:dyDescent="0.2"/>
    <row r="4789" customFormat="1" x14ac:dyDescent="0.2"/>
    <row r="4790" customFormat="1" x14ac:dyDescent="0.2"/>
    <row r="4791" customFormat="1" x14ac:dyDescent="0.2"/>
    <row r="4792" customFormat="1" x14ac:dyDescent="0.2"/>
    <row r="4793" customFormat="1" x14ac:dyDescent="0.2"/>
    <row r="4794" customFormat="1" x14ac:dyDescent="0.2"/>
    <row r="4795" customFormat="1" x14ac:dyDescent="0.2"/>
    <row r="4796" customFormat="1" x14ac:dyDescent="0.2"/>
    <row r="4797" customFormat="1" x14ac:dyDescent="0.2"/>
    <row r="4798" customFormat="1" x14ac:dyDescent="0.2"/>
    <row r="4799" customFormat="1" x14ac:dyDescent="0.2"/>
    <row r="4800" customFormat="1" x14ac:dyDescent="0.2"/>
    <row r="4801" customFormat="1" x14ac:dyDescent="0.2"/>
    <row r="4802" customFormat="1" x14ac:dyDescent="0.2"/>
    <row r="4803" customFormat="1" x14ac:dyDescent="0.2"/>
    <row r="4804" customFormat="1" x14ac:dyDescent="0.2"/>
    <row r="4805" customFormat="1" x14ac:dyDescent="0.2"/>
    <row r="4806" customFormat="1" x14ac:dyDescent="0.2"/>
    <row r="4807" customFormat="1" x14ac:dyDescent="0.2"/>
    <row r="4808" customFormat="1" x14ac:dyDescent="0.2"/>
    <row r="4809" customFormat="1" x14ac:dyDescent="0.2"/>
    <row r="4810" customFormat="1" x14ac:dyDescent="0.2"/>
    <row r="4811" customFormat="1" x14ac:dyDescent="0.2"/>
    <row r="4812" customFormat="1" x14ac:dyDescent="0.2"/>
    <row r="4813" customFormat="1" x14ac:dyDescent="0.2"/>
    <row r="4814" customFormat="1" x14ac:dyDescent="0.2"/>
    <row r="4815" customFormat="1" x14ac:dyDescent="0.2"/>
    <row r="4816" customFormat="1" x14ac:dyDescent="0.2"/>
    <row r="4817" customFormat="1" x14ac:dyDescent="0.2"/>
    <row r="4818" customFormat="1" x14ac:dyDescent="0.2"/>
    <row r="4819" customFormat="1" x14ac:dyDescent="0.2"/>
    <row r="4820" customFormat="1" x14ac:dyDescent="0.2"/>
    <row r="4821" customFormat="1" x14ac:dyDescent="0.2"/>
    <row r="4822" customFormat="1" x14ac:dyDescent="0.2"/>
    <row r="4823" customFormat="1" x14ac:dyDescent="0.2"/>
    <row r="4824" customFormat="1" x14ac:dyDescent="0.2"/>
    <row r="4825" customFormat="1" x14ac:dyDescent="0.2"/>
    <row r="4826" customFormat="1" x14ac:dyDescent="0.2"/>
    <row r="4827" customFormat="1" x14ac:dyDescent="0.2"/>
    <row r="4828" customFormat="1" x14ac:dyDescent="0.2"/>
    <row r="4829" customFormat="1" x14ac:dyDescent="0.2"/>
    <row r="4830" customFormat="1" x14ac:dyDescent="0.2"/>
    <row r="4831" customFormat="1" x14ac:dyDescent="0.2"/>
    <row r="4832" customFormat="1" x14ac:dyDescent="0.2"/>
    <row r="4833" customFormat="1" x14ac:dyDescent="0.2"/>
    <row r="4834" customFormat="1" x14ac:dyDescent="0.2"/>
    <row r="4835" customFormat="1" x14ac:dyDescent="0.2"/>
    <row r="4836" customFormat="1" x14ac:dyDescent="0.2"/>
    <row r="4837" customFormat="1" x14ac:dyDescent="0.2"/>
    <row r="4838" customFormat="1" x14ac:dyDescent="0.2"/>
    <row r="4839" customFormat="1" x14ac:dyDescent="0.2"/>
    <row r="4840" customFormat="1" x14ac:dyDescent="0.2"/>
    <row r="4841" customFormat="1" x14ac:dyDescent="0.2"/>
    <row r="4842" customFormat="1" x14ac:dyDescent="0.2"/>
    <row r="4843" customFormat="1" x14ac:dyDescent="0.2"/>
    <row r="4844" customFormat="1" x14ac:dyDescent="0.2"/>
    <row r="4845" customFormat="1" x14ac:dyDescent="0.2"/>
    <row r="4846" customFormat="1" x14ac:dyDescent="0.2"/>
    <row r="4847" customFormat="1" x14ac:dyDescent="0.2"/>
    <row r="4848" customFormat="1" x14ac:dyDescent="0.2"/>
    <row r="4849" customFormat="1" x14ac:dyDescent="0.2"/>
    <row r="4850" customFormat="1" x14ac:dyDescent="0.2"/>
    <row r="4851" customFormat="1" x14ac:dyDescent="0.2"/>
    <row r="4852" customFormat="1" x14ac:dyDescent="0.2"/>
    <row r="4853" customFormat="1" x14ac:dyDescent="0.2"/>
    <row r="4854" customFormat="1" x14ac:dyDescent="0.2"/>
    <row r="4855" customFormat="1" x14ac:dyDescent="0.2"/>
    <row r="4856" customFormat="1" x14ac:dyDescent="0.2"/>
    <row r="4857" customFormat="1" x14ac:dyDescent="0.2"/>
    <row r="4858" customFormat="1" x14ac:dyDescent="0.2"/>
    <row r="4859" customFormat="1" x14ac:dyDescent="0.2"/>
    <row r="4860" customFormat="1" x14ac:dyDescent="0.2"/>
    <row r="4861" customFormat="1" x14ac:dyDescent="0.2"/>
    <row r="4862" customFormat="1" x14ac:dyDescent="0.2"/>
    <row r="4863" customFormat="1" x14ac:dyDescent="0.2"/>
    <row r="4864" customFormat="1" x14ac:dyDescent="0.2"/>
    <row r="4865" customFormat="1" x14ac:dyDescent="0.2"/>
    <row r="4866" customFormat="1" x14ac:dyDescent="0.2"/>
    <row r="4867" customFormat="1" x14ac:dyDescent="0.2"/>
    <row r="4868" customFormat="1" x14ac:dyDescent="0.2"/>
    <row r="4869" customFormat="1" x14ac:dyDescent="0.2"/>
    <row r="4870" customFormat="1" x14ac:dyDescent="0.2"/>
    <row r="4871" customFormat="1" x14ac:dyDescent="0.2"/>
    <row r="4872" customFormat="1" x14ac:dyDescent="0.2"/>
    <row r="4873" customFormat="1" x14ac:dyDescent="0.2"/>
    <row r="4874" customFormat="1" x14ac:dyDescent="0.2"/>
    <row r="4875" customFormat="1" x14ac:dyDescent="0.2"/>
    <row r="4876" customFormat="1" x14ac:dyDescent="0.2"/>
    <row r="4877" customFormat="1" x14ac:dyDescent="0.2"/>
    <row r="4878" customFormat="1" x14ac:dyDescent="0.2"/>
    <row r="4879" customFormat="1" x14ac:dyDescent="0.2"/>
    <row r="4880" customFormat="1" x14ac:dyDescent="0.2"/>
    <row r="4881" customFormat="1" x14ac:dyDescent="0.2"/>
    <row r="4882" customFormat="1" x14ac:dyDescent="0.2"/>
    <row r="4883" customFormat="1" x14ac:dyDescent="0.2"/>
    <row r="4884" customFormat="1" x14ac:dyDescent="0.2"/>
    <row r="4885" customFormat="1" x14ac:dyDescent="0.2"/>
    <row r="4886" customFormat="1" x14ac:dyDescent="0.2"/>
    <row r="4887" customFormat="1" x14ac:dyDescent="0.2"/>
    <row r="4888" customFormat="1" x14ac:dyDescent="0.2"/>
    <row r="4889" customFormat="1" x14ac:dyDescent="0.2"/>
    <row r="4890" customFormat="1" x14ac:dyDescent="0.2"/>
    <row r="4891" customFormat="1" x14ac:dyDescent="0.2"/>
    <row r="4892" customFormat="1" x14ac:dyDescent="0.2"/>
    <row r="4893" customFormat="1" x14ac:dyDescent="0.2"/>
    <row r="4894" customFormat="1" x14ac:dyDescent="0.2"/>
    <row r="4895" customFormat="1" x14ac:dyDescent="0.2"/>
    <row r="4896" customFormat="1" x14ac:dyDescent="0.2"/>
    <row r="4897" customFormat="1" x14ac:dyDescent="0.2"/>
    <row r="4898" customFormat="1" x14ac:dyDescent="0.2"/>
    <row r="4899" customFormat="1" x14ac:dyDescent="0.2"/>
    <row r="4900" customFormat="1" x14ac:dyDescent="0.2"/>
    <row r="4901" customFormat="1" x14ac:dyDescent="0.2"/>
    <row r="4902" customFormat="1" x14ac:dyDescent="0.2"/>
    <row r="4903" customFormat="1" x14ac:dyDescent="0.2"/>
    <row r="4904" customFormat="1" x14ac:dyDescent="0.2"/>
    <row r="4905" customFormat="1" x14ac:dyDescent="0.2"/>
    <row r="4906" customFormat="1" x14ac:dyDescent="0.2"/>
    <row r="4907" customFormat="1" x14ac:dyDescent="0.2"/>
    <row r="4908" customFormat="1" x14ac:dyDescent="0.2"/>
    <row r="4909" customFormat="1" x14ac:dyDescent="0.2"/>
    <row r="4910" customFormat="1" x14ac:dyDescent="0.2"/>
    <row r="4911" customFormat="1" x14ac:dyDescent="0.2"/>
    <row r="4912" customFormat="1" x14ac:dyDescent="0.2"/>
    <row r="4913" customFormat="1" x14ac:dyDescent="0.2"/>
    <row r="4914" customFormat="1" x14ac:dyDescent="0.2"/>
    <row r="4915" customFormat="1" x14ac:dyDescent="0.2"/>
    <row r="4916" customFormat="1" x14ac:dyDescent="0.2"/>
    <row r="4917" customFormat="1" x14ac:dyDescent="0.2"/>
    <row r="4918" customFormat="1" x14ac:dyDescent="0.2"/>
    <row r="4919" customFormat="1" x14ac:dyDescent="0.2"/>
    <row r="4920" customFormat="1" x14ac:dyDescent="0.2"/>
    <row r="4921" customFormat="1" x14ac:dyDescent="0.2"/>
    <row r="4922" customFormat="1" x14ac:dyDescent="0.2"/>
    <row r="4923" customFormat="1" x14ac:dyDescent="0.2"/>
    <row r="4924" customFormat="1" x14ac:dyDescent="0.2"/>
    <row r="4925" customFormat="1" x14ac:dyDescent="0.2"/>
    <row r="4926" customFormat="1" x14ac:dyDescent="0.2"/>
    <row r="4927" customFormat="1" x14ac:dyDescent="0.2"/>
    <row r="4928" customFormat="1" x14ac:dyDescent="0.2"/>
    <row r="4929" customFormat="1" x14ac:dyDescent="0.2"/>
    <row r="4930" customFormat="1" x14ac:dyDescent="0.2"/>
    <row r="4931" customFormat="1" x14ac:dyDescent="0.2"/>
    <row r="4932" customFormat="1" x14ac:dyDescent="0.2"/>
    <row r="4933" customFormat="1" x14ac:dyDescent="0.2"/>
    <row r="4934" customFormat="1" x14ac:dyDescent="0.2"/>
    <row r="4935" customFormat="1" x14ac:dyDescent="0.2"/>
    <row r="4936" customFormat="1" x14ac:dyDescent="0.2"/>
    <row r="4937" customFormat="1" x14ac:dyDescent="0.2"/>
    <row r="4938" customFormat="1" x14ac:dyDescent="0.2"/>
    <row r="4939" customFormat="1" x14ac:dyDescent="0.2"/>
    <row r="4940" customFormat="1" x14ac:dyDescent="0.2"/>
    <row r="4941" customFormat="1" x14ac:dyDescent="0.2"/>
    <row r="4942" customFormat="1" x14ac:dyDescent="0.2"/>
    <row r="4943" customFormat="1" x14ac:dyDescent="0.2"/>
    <row r="4944" customFormat="1" x14ac:dyDescent="0.2"/>
    <row r="4945" customFormat="1" x14ac:dyDescent="0.2"/>
    <row r="4946" customFormat="1" x14ac:dyDescent="0.2"/>
    <row r="4947" customFormat="1" x14ac:dyDescent="0.2"/>
    <row r="4948" customFormat="1" x14ac:dyDescent="0.2"/>
    <row r="4949" customFormat="1" x14ac:dyDescent="0.2"/>
    <row r="4950" customFormat="1" x14ac:dyDescent="0.2"/>
    <row r="4951" customFormat="1" x14ac:dyDescent="0.2"/>
    <row r="4952" customFormat="1" x14ac:dyDescent="0.2"/>
    <row r="4953" customFormat="1" x14ac:dyDescent="0.2"/>
    <row r="4954" customFormat="1" x14ac:dyDescent="0.2"/>
    <row r="4955" customFormat="1" x14ac:dyDescent="0.2"/>
    <row r="4956" customFormat="1" x14ac:dyDescent="0.2"/>
    <row r="4957" customFormat="1" x14ac:dyDescent="0.2"/>
    <row r="4958" customFormat="1" x14ac:dyDescent="0.2"/>
    <row r="4959" customFormat="1" x14ac:dyDescent="0.2"/>
    <row r="4960" customFormat="1" x14ac:dyDescent="0.2"/>
    <row r="4961" customFormat="1" x14ac:dyDescent="0.2"/>
    <row r="4962" customFormat="1" x14ac:dyDescent="0.2"/>
    <row r="4963" customFormat="1" x14ac:dyDescent="0.2"/>
    <row r="4964" customFormat="1" x14ac:dyDescent="0.2"/>
    <row r="4965" customFormat="1" x14ac:dyDescent="0.2"/>
    <row r="4966" customFormat="1" x14ac:dyDescent="0.2"/>
    <row r="4967" customFormat="1" x14ac:dyDescent="0.2"/>
    <row r="4968" customFormat="1" x14ac:dyDescent="0.2"/>
    <row r="4969" customFormat="1" x14ac:dyDescent="0.2"/>
    <row r="4970" customFormat="1" x14ac:dyDescent="0.2"/>
    <row r="4971" customFormat="1" x14ac:dyDescent="0.2"/>
    <row r="4972" customFormat="1" x14ac:dyDescent="0.2"/>
    <row r="4973" customFormat="1" x14ac:dyDescent="0.2"/>
    <row r="4974" customFormat="1" x14ac:dyDescent="0.2"/>
    <row r="4975" customFormat="1" x14ac:dyDescent="0.2"/>
    <row r="4976" customFormat="1" x14ac:dyDescent="0.2"/>
    <row r="4977" customFormat="1" x14ac:dyDescent="0.2"/>
    <row r="4978" customFormat="1" x14ac:dyDescent="0.2"/>
    <row r="4979" customFormat="1" x14ac:dyDescent="0.2"/>
    <row r="4980" customFormat="1" x14ac:dyDescent="0.2"/>
    <row r="4981" customFormat="1" x14ac:dyDescent="0.2"/>
    <row r="4982" customFormat="1" x14ac:dyDescent="0.2"/>
    <row r="4983" customFormat="1" x14ac:dyDescent="0.2"/>
    <row r="4984" customFormat="1" x14ac:dyDescent="0.2"/>
    <row r="4985" customFormat="1" x14ac:dyDescent="0.2"/>
    <row r="4986" customFormat="1" x14ac:dyDescent="0.2"/>
    <row r="4987" customFormat="1" x14ac:dyDescent="0.2"/>
    <row r="4988" customFormat="1" x14ac:dyDescent="0.2"/>
    <row r="4989" customFormat="1" x14ac:dyDescent="0.2"/>
    <row r="4990" customFormat="1" x14ac:dyDescent="0.2"/>
    <row r="4991" customFormat="1" x14ac:dyDescent="0.2"/>
    <row r="4992" customFormat="1" x14ac:dyDescent="0.2"/>
    <row r="4993" customFormat="1" x14ac:dyDescent="0.2"/>
    <row r="4994" customFormat="1" x14ac:dyDescent="0.2"/>
    <row r="4995" customFormat="1" x14ac:dyDescent="0.2"/>
    <row r="4996" customFormat="1" x14ac:dyDescent="0.2"/>
    <row r="4997" customFormat="1" x14ac:dyDescent="0.2"/>
    <row r="4998" customFormat="1" x14ac:dyDescent="0.2"/>
    <row r="4999" customFormat="1" x14ac:dyDescent="0.2"/>
    <row r="5000" customFormat="1" x14ac:dyDescent="0.2"/>
    <row r="5001" customFormat="1" x14ac:dyDescent="0.2"/>
    <row r="5002" customFormat="1" x14ac:dyDescent="0.2"/>
    <row r="5003" customFormat="1" x14ac:dyDescent="0.2"/>
    <row r="5004" customFormat="1" x14ac:dyDescent="0.2"/>
    <row r="5005" customFormat="1" x14ac:dyDescent="0.2"/>
    <row r="5006" customFormat="1" x14ac:dyDescent="0.2"/>
    <row r="5007" customFormat="1" x14ac:dyDescent="0.2"/>
    <row r="5008" customFormat="1" x14ac:dyDescent="0.2"/>
    <row r="5009" customFormat="1" x14ac:dyDescent="0.2"/>
    <row r="5010" customFormat="1" x14ac:dyDescent="0.2"/>
    <row r="5011" customFormat="1" x14ac:dyDescent="0.2"/>
    <row r="5012" customFormat="1" x14ac:dyDescent="0.2"/>
    <row r="5013" customFormat="1" x14ac:dyDescent="0.2"/>
    <row r="5014" customFormat="1" x14ac:dyDescent="0.2"/>
    <row r="5015" customFormat="1" x14ac:dyDescent="0.2"/>
    <row r="5016" customFormat="1" x14ac:dyDescent="0.2"/>
    <row r="5017" customFormat="1" x14ac:dyDescent="0.2"/>
    <row r="5018" customFormat="1" x14ac:dyDescent="0.2"/>
    <row r="5019" customFormat="1" x14ac:dyDescent="0.2"/>
    <row r="5020" customFormat="1" x14ac:dyDescent="0.2"/>
    <row r="5021" customFormat="1" x14ac:dyDescent="0.2"/>
    <row r="5022" customFormat="1" x14ac:dyDescent="0.2"/>
    <row r="5023" customFormat="1" x14ac:dyDescent="0.2"/>
    <row r="5024" customFormat="1" x14ac:dyDescent="0.2"/>
    <row r="5025" customFormat="1" x14ac:dyDescent="0.2"/>
    <row r="5026" customFormat="1" x14ac:dyDescent="0.2"/>
    <row r="5027" customFormat="1" x14ac:dyDescent="0.2"/>
    <row r="5028" customFormat="1" x14ac:dyDescent="0.2"/>
    <row r="5029" customFormat="1" x14ac:dyDescent="0.2"/>
    <row r="5030" customFormat="1" x14ac:dyDescent="0.2"/>
    <row r="5031" customFormat="1" x14ac:dyDescent="0.2"/>
    <row r="5032" customFormat="1" x14ac:dyDescent="0.2"/>
    <row r="5033" customFormat="1" x14ac:dyDescent="0.2"/>
    <row r="5034" customFormat="1" x14ac:dyDescent="0.2"/>
    <row r="5035" customFormat="1" x14ac:dyDescent="0.2"/>
    <row r="5036" customFormat="1" x14ac:dyDescent="0.2"/>
    <row r="5037" customFormat="1" x14ac:dyDescent="0.2"/>
    <row r="5038" customFormat="1" x14ac:dyDescent="0.2"/>
    <row r="5039" customFormat="1" x14ac:dyDescent="0.2"/>
    <row r="5040" customFormat="1" x14ac:dyDescent="0.2"/>
    <row r="5041" customFormat="1" x14ac:dyDescent="0.2"/>
    <row r="5042" customFormat="1" x14ac:dyDescent="0.2"/>
    <row r="5043" customFormat="1" x14ac:dyDescent="0.2"/>
    <row r="5044" customFormat="1" x14ac:dyDescent="0.2"/>
    <row r="5045" customFormat="1" x14ac:dyDescent="0.2"/>
    <row r="5046" customFormat="1" x14ac:dyDescent="0.2"/>
    <row r="5047" customFormat="1" x14ac:dyDescent="0.2"/>
    <row r="5048" customFormat="1" x14ac:dyDescent="0.2"/>
    <row r="5049" customFormat="1" x14ac:dyDescent="0.2"/>
    <row r="5050" customFormat="1" x14ac:dyDescent="0.2"/>
    <row r="5051" customFormat="1" x14ac:dyDescent="0.2"/>
    <row r="5052" customFormat="1" x14ac:dyDescent="0.2"/>
    <row r="5053" customFormat="1" x14ac:dyDescent="0.2"/>
    <row r="5054" customFormat="1" x14ac:dyDescent="0.2"/>
    <row r="5055" customFormat="1" x14ac:dyDescent="0.2"/>
    <row r="5056" customFormat="1" x14ac:dyDescent="0.2"/>
    <row r="5057" customFormat="1" x14ac:dyDescent="0.2"/>
    <row r="5058" customFormat="1" x14ac:dyDescent="0.2"/>
    <row r="5059" customFormat="1" x14ac:dyDescent="0.2"/>
    <row r="5060" customFormat="1" x14ac:dyDescent="0.2"/>
    <row r="5061" customFormat="1" x14ac:dyDescent="0.2"/>
    <row r="5062" customFormat="1" x14ac:dyDescent="0.2"/>
    <row r="5063" customFormat="1" x14ac:dyDescent="0.2"/>
    <row r="5064" customFormat="1" x14ac:dyDescent="0.2"/>
    <row r="5065" customFormat="1" x14ac:dyDescent="0.2"/>
    <row r="5066" customFormat="1" x14ac:dyDescent="0.2"/>
    <row r="5067" customFormat="1" x14ac:dyDescent="0.2"/>
    <row r="5068" customFormat="1" x14ac:dyDescent="0.2"/>
    <row r="5069" customFormat="1" x14ac:dyDescent="0.2"/>
    <row r="5070" customFormat="1" x14ac:dyDescent="0.2"/>
    <row r="5071" customFormat="1" x14ac:dyDescent="0.2"/>
    <row r="5072" customFormat="1" x14ac:dyDescent="0.2"/>
    <row r="5073" customFormat="1" x14ac:dyDescent="0.2"/>
    <row r="5074" customFormat="1" x14ac:dyDescent="0.2"/>
    <row r="5075" customFormat="1" x14ac:dyDescent="0.2"/>
    <row r="5076" customFormat="1" x14ac:dyDescent="0.2"/>
    <row r="5077" customFormat="1" x14ac:dyDescent="0.2"/>
    <row r="5078" customFormat="1" x14ac:dyDescent="0.2"/>
    <row r="5079" customFormat="1" x14ac:dyDescent="0.2"/>
    <row r="5080" customFormat="1" x14ac:dyDescent="0.2"/>
    <row r="5081" customFormat="1" x14ac:dyDescent="0.2"/>
    <row r="5082" customFormat="1" x14ac:dyDescent="0.2"/>
    <row r="5083" customFormat="1" x14ac:dyDescent="0.2"/>
    <row r="5084" customFormat="1" x14ac:dyDescent="0.2"/>
    <row r="5085" customFormat="1" x14ac:dyDescent="0.2"/>
    <row r="5086" customFormat="1" x14ac:dyDescent="0.2"/>
    <row r="5087" customFormat="1" x14ac:dyDescent="0.2"/>
    <row r="5088" customFormat="1" x14ac:dyDescent="0.2"/>
    <row r="5089" customFormat="1" x14ac:dyDescent="0.2"/>
    <row r="5090" customFormat="1" x14ac:dyDescent="0.2"/>
    <row r="5091" customFormat="1" x14ac:dyDescent="0.2"/>
    <row r="5092" customFormat="1" x14ac:dyDescent="0.2"/>
    <row r="5093" customFormat="1" x14ac:dyDescent="0.2"/>
    <row r="5094" customFormat="1" x14ac:dyDescent="0.2"/>
    <row r="5095" customFormat="1" x14ac:dyDescent="0.2"/>
    <row r="5096" customFormat="1" x14ac:dyDescent="0.2"/>
    <row r="5097" customFormat="1" x14ac:dyDescent="0.2"/>
    <row r="5098" customFormat="1" x14ac:dyDescent="0.2"/>
    <row r="5099" customFormat="1" x14ac:dyDescent="0.2"/>
    <row r="5100" customFormat="1" x14ac:dyDescent="0.2"/>
    <row r="5101" customFormat="1" x14ac:dyDescent="0.2"/>
    <row r="5102" customFormat="1" x14ac:dyDescent="0.2"/>
    <row r="5103" customFormat="1" x14ac:dyDescent="0.2"/>
    <row r="5104" customFormat="1" x14ac:dyDescent="0.2"/>
    <row r="5105" customFormat="1" x14ac:dyDescent="0.2"/>
    <row r="5106" customFormat="1" x14ac:dyDescent="0.2"/>
    <row r="5107" customFormat="1" x14ac:dyDescent="0.2"/>
    <row r="5108" customFormat="1" x14ac:dyDescent="0.2"/>
    <row r="5109" customFormat="1" x14ac:dyDescent="0.2"/>
    <row r="5110" customFormat="1" x14ac:dyDescent="0.2"/>
    <row r="5111" customFormat="1" x14ac:dyDescent="0.2"/>
    <row r="5112" customFormat="1" x14ac:dyDescent="0.2"/>
    <row r="5113" customFormat="1" x14ac:dyDescent="0.2"/>
    <row r="5114" customFormat="1" x14ac:dyDescent="0.2"/>
    <row r="5115" customFormat="1" x14ac:dyDescent="0.2"/>
    <row r="5116" customFormat="1" x14ac:dyDescent="0.2"/>
    <row r="5117" customFormat="1" x14ac:dyDescent="0.2"/>
    <row r="5118" customFormat="1" x14ac:dyDescent="0.2"/>
    <row r="5119" customFormat="1" x14ac:dyDescent="0.2"/>
    <row r="5120" customFormat="1" x14ac:dyDescent="0.2"/>
    <row r="5121" customFormat="1" x14ac:dyDescent="0.2"/>
    <row r="5122" customFormat="1" x14ac:dyDescent="0.2"/>
    <row r="5123" customFormat="1" x14ac:dyDescent="0.2"/>
    <row r="5124" customFormat="1" x14ac:dyDescent="0.2"/>
    <row r="5125" customFormat="1" x14ac:dyDescent="0.2"/>
    <row r="5126" customFormat="1" x14ac:dyDescent="0.2"/>
    <row r="5127" customFormat="1" x14ac:dyDescent="0.2"/>
    <row r="5128" customFormat="1" x14ac:dyDescent="0.2"/>
    <row r="5129" customFormat="1" x14ac:dyDescent="0.2"/>
    <row r="5130" customFormat="1" x14ac:dyDescent="0.2"/>
    <row r="5131" customFormat="1" x14ac:dyDescent="0.2"/>
    <row r="5132" customFormat="1" x14ac:dyDescent="0.2"/>
    <row r="5133" customFormat="1" x14ac:dyDescent="0.2"/>
    <row r="5134" customFormat="1" x14ac:dyDescent="0.2"/>
    <row r="5135" customFormat="1" x14ac:dyDescent="0.2"/>
    <row r="5136" customFormat="1" x14ac:dyDescent="0.2"/>
    <row r="5137" customFormat="1" x14ac:dyDescent="0.2"/>
    <row r="5138" customFormat="1" x14ac:dyDescent="0.2"/>
    <row r="5139" customFormat="1" x14ac:dyDescent="0.2"/>
    <row r="5140" customFormat="1" x14ac:dyDescent="0.2"/>
    <row r="5141" customFormat="1" x14ac:dyDescent="0.2"/>
    <row r="5142" customFormat="1" x14ac:dyDescent="0.2"/>
    <row r="5143" customFormat="1" x14ac:dyDescent="0.2"/>
    <row r="5144" customFormat="1" x14ac:dyDescent="0.2"/>
    <row r="5145" customFormat="1" x14ac:dyDescent="0.2"/>
    <row r="5146" customFormat="1" x14ac:dyDescent="0.2"/>
    <row r="5147" customFormat="1" x14ac:dyDescent="0.2"/>
    <row r="5148" customFormat="1" x14ac:dyDescent="0.2"/>
    <row r="5149" customFormat="1" x14ac:dyDescent="0.2"/>
    <row r="5150" customFormat="1" x14ac:dyDescent="0.2"/>
    <row r="5151" customFormat="1" x14ac:dyDescent="0.2"/>
    <row r="5152" customFormat="1" x14ac:dyDescent="0.2"/>
    <row r="5153" customFormat="1" x14ac:dyDescent="0.2"/>
    <row r="5154" customFormat="1" x14ac:dyDescent="0.2"/>
    <row r="5155" customFormat="1" x14ac:dyDescent="0.2"/>
    <row r="5156" customFormat="1" x14ac:dyDescent="0.2"/>
    <row r="5157" customFormat="1" x14ac:dyDescent="0.2"/>
    <row r="5158" customFormat="1" x14ac:dyDescent="0.2"/>
    <row r="5159" customFormat="1" x14ac:dyDescent="0.2"/>
    <row r="5160" customFormat="1" x14ac:dyDescent="0.2"/>
    <row r="5161" customFormat="1" x14ac:dyDescent="0.2"/>
    <row r="5162" customFormat="1" x14ac:dyDescent="0.2"/>
    <row r="5163" customFormat="1" x14ac:dyDescent="0.2"/>
    <row r="5164" customFormat="1" x14ac:dyDescent="0.2"/>
    <row r="5165" customFormat="1" x14ac:dyDescent="0.2"/>
    <row r="5166" customFormat="1" x14ac:dyDescent="0.2"/>
    <row r="5167" customFormat="1" x14ac:dyDescent="0.2"/>
    <row r="5168" customFormat="1" x14ac:dyDescent="0.2"/>
    <row r="5169" customFormat="1" x14ac:dyDescent="0.2"/>
    <row r="5170" customFormat="1" x14ac:dyDescent="0.2"/>
    <row r="5171" customFormat="1" x14ac:dyDescent="0.2"/>
    <row r="5172" customFormat="1" x14ac:dyDescent="0.2"/>
    <row r="5173" customFormat="1" x14ac:dyDescent="0.2"/>
    <row r="5174" customFormat="1" x14ac:dyDescent="0.2"/>
    <row r="5175" customFormat="1" x14ac:dyDescent="0.2"/>
    <row r="5176" customFormat="1" x14ac:dyDescent="0.2"/>
    <row r="5177" customFormat="1" x14ac:dyDescent="0.2"/>
    <row r="5178" customFormat="1" x14ac:dyDescent="0.2"/>
    <row r="5179" customFormat="1" x14ac:dyDescent="0.2"/>
    <row r="5180" customFormat="1" x14ac:dyDescent="0.2"/>
    <row r="5181" customFormat="1" x14ac:dyDescent="0.2"/>
    <row r="5182" customFormat="1" x14ac:dyDescent="0.2"/>
    <row r="5183" customFormat="1" x14ac:dyDescent="0.2"/>
    <row r="5184" customFormat="1" x14ac:dyDescent="0.2"/>
    <row r="5185" customFormat="1" x14ac:dyDescent="0.2"/>
    <row r="5186" customFormat="1" x14ac:dyDescent="0.2"/>
    <row r="5187" customFormat="1" x14ac:dyDescent="0.2"/>
    <row r="5188" customFormat="1" x14ac:dyDescent="0.2"/>
    <row r="5189" customFormat="1" x14ac:dyDescent="0.2"/>
    <row r="5190" customFormat="1" x14ac:dyDescent="0.2"/>
    <row r="5191" customFormat="1" x14ac:dyDescent="0.2"/>
    <row r="5192" customFormat="1" x14ac:dyDescent="0.2"/>
    <row r="5193" customFormat="1" x14ac:dyDescent="0.2"/>
    <row r="5194" customFormat="1" x14ac:dyDescent="0.2"/>
    <row r="5195" customFormat="1" x14ac:dyDescent="0.2"/>
    <row r="5196" customFormat="1" x14ac:dyDescent="0.2"/>
    <row r="5197" customFormat="1" x14ac:dyDescent="0.2"/>
    <row r="5198" customFormat="1" x14ac:dyDescent="0.2"/>
    <row r="5199" customFormat="1" x14ac:dyDescent="0.2"/>
    <row r="5200" customFormat="1" x14ac:dyDescent="0.2"/>
    <row r="5201" customFormat="1" x14ac:dyDescent="0.2"/>
    <row r="5202" customFormat="1" x14ac:dyDescent="0.2"/>
    <row r="5203" customFormat="1" x14ac:dyDescent="0.2"/>
    <row r="5204" customFormat="1" x14ac:dyDescent="0.2"/>
    <row r="5205" customFormat="1" x14ac:dyDescent="0.2"/>
    <row r="5206" customFormat="1" x14ac:dyDescent="0.2"/>
    <row r="5207" customFormat="1" x14ac:dyDescent="0.2"/>
    <row r="5208" customFormat="1" x14ac:dyDescent="0.2"/>
    <row r="5209" customFormat="1" x14ac:dyDescent="0.2"/>
    <row r="5210" customFormat="1" x14ac:dyDescent="0.2"/>
    <row r="5211" customFormat="1" x14ac:dyDescent="0.2"/>
    <row r="5212" customFormat="1" x14ac:dyDescent="0.2"/>
    <row r="5213" customFormat="1" x14ac:dyDescent="0.2"/>
    <row r="5214" customFormat="1" x14ac:dyDescent="0.2"/>
    <row r="5215" customFormat="1" x14ac:dyDescent="0.2"/>
    <row r="5216" customFormat="1" x14ac:dyDescent="0.2"/>
    <row r="5217" customFormat="1" x14ac:dyDescent="0.2"/>
    <row r="5218" customFormat="1" x14ac:dyDescent="0.2"/>
    <row r="5219" customFormat="1" x14ac:dyDescent="0.2"/>
    <row r="5220" customFormat="1" x14ac:dyDescent="0.2"/>
    <row r="5221" customFormat="1" x14ac:dyDescent="0.2"/>
    <row r="5222" customFormat="1" x14ac:dyDescent="0.2"/>
    <row r="5223" customFormat="1" x14ac:dyDescent="0.2"/>
    <row r="5224" customFormat="1" x14ac:dyDescent="0.2"/>
    <row r="5225" customFormat="1" x14ac:dyDescent="0.2"/>
    <row r="5226" customFormat="1" x14ac:dyDescent="0.2"/>
    <row r="5227" customFormat="1" x14ac:dyDescent="0.2"/>
    <row r="5228" customFormat="1" x14ac:dyDescent="0.2"/>
    <row r="5229" customFormat="1" x14ac:dyDescent="0.2"/>
    <row r="5230" customFormat="1" x14ac:dyDescent="0.2"/>
    <row r="5231" customFormat="1" x14ac:dyDescent="0.2"/>
    <row r="5232" customFormat="1" x14ac:dyDescent="0.2"/>
    <row r="5233" customFormat="1" x14ac:dyDescent="0.2"/>
    <row r="5234" customFormat="1" x14ac:dyDescent="0.2"/>
    <row r="5235" customFormat="1" x14ac:dyDescent="0.2"/>
    <row r="5236" customFormat="1" x14ac:dyDescent="0.2"/>
    <row r="5237" customFormat="1" x14ac:dyDescent="0.2"/>
    <row r="5238" customFormat="1" x14ac:dyDescent="0.2"/>
    <row r="5239" customFormat="1" x14ac:dyDescent="0.2"/>
    <row r="5240" customFormat="1" x14ac:dyDescent="0.2"/>
    <row r="5241" customFormat="1" x14ac:dyDescent="0.2"/>
    <row r="5242" customFormat="1" x14ac:dyDescent="0.2"/>
    <row r="5243" customFormat="1" x14ac:dyDescent="0.2"/>
    <row r="5244" customFormat="1" x14ac:dyDescent="0.2"/>
    <row r="5245" customFormat="1" x14ac:dyDescent="0.2"/>
    <row r="5246" customFormat="1" x14ac:dyDescent="0.2"/>
    <row r="5247" customFormat="1" x14ac:dyDescent="0.2"/>
    <row r="5248" customFormat="1" x14ac:dyDescent="0.2"/>
    <row r="5249" customFormat="1" x14ac:dyDescent="0.2"/>
    <row r="5250" customFormat="1" x14ac:dyDescent="0.2"/>
    <row r="5251" customFormat="1" x14ac:dyDescent="0.2"/>
    <row r="5252" customFormat="1" x14ac:dyDescent="0.2"/>
    <row r="5253" customFormat="1" x14ac:dyDescent="0.2"/>
    <row r="5254" customFormat="1" x14ac:dyDescent="0.2"/>
    <row r="5255" customFormat="1" x14ac:dyDescent="0.2"/>
    <row r="5256" customFormat="1" x14ac:dyDescent="0.2"/>
    <row r="5257" customFormat="1" x14ac:dyDescent="0.2"/>
    <row r="5258" customFormat="1" x14ac:dyDescent="0.2"/>
    <row r="5259" customFormat="1" x14ac:dyDescent="0.2"/>
    <row r="5260" customFormat="1" x14ac:dyDescent="0.2"/>
    <row r="5261" customFormat="1" x14ac:dyDescent="0.2"/>
    <row r="5262" customFormat="1" x14ac:dyDescent="0.2"/>
    <row r="5263" customFormat="1" x14ac:dyDescent="0.2"/>
    <row r="5264" customFormat="1" x14ac:dyDescent="0.2"/>
    <row r="5265" customFormat="1" x14ac:dyDescent="0.2"/>
    <row r="5266" customFormat="1" x14ac:dyDescent="0.2"/>
    <row r="5267" customFormat="1" x14ac:dyDescent="0.2"/>
    <row r="5268" customFormat="1" x14ac:dyDescent="0.2"/>
    <row r="5269" customFormat="1" x14ac:dyDescent="0.2"/>
    <row r="5270" customFormat="1" x14ac:dyDescent="0.2"/>
    <row r="5271" customFormat="1" x14ac:dyDescent="0.2"/>
    <row r="5272" customFormat="1" x14ac:dyDescent="0.2"/>
    <row r="5273" customFormat="1" x14ac:dyDescent="0.2"/>
    <row r="5274" customFormat="1" x14ac:dyDescent="0.2"/>
    <row r="5275" customFormat="1" x14ac:dyDescent="0.2"/>
    <row r="5276" customFormat="1" x14ac:dyDescent="0.2"/>
    <row r="5277" customFormat="1" x14ac:dyDescent="0.2"/>
    <row r="5278" customFormat="1" x14ac:dyDescent="0.2"/>
    <row r="5279" customFormat="1" x14ac:dyDescent="0.2"/>
    <row r="5280" customFormat="1" x14ac:dyDescent="0.2"/>
    <row r="5281" customFormat="1" x14ac:dyDescent="0.2"/>
    <row r="5282" customFormat="1" x14ac:dyDescent="0.2"/>
    <row r="5283" customFormat="1" x14ac:dyDescent="0.2"/>
    <row r="5284" customFormat="1" x14ac:dyDescent="0.2"/>
    <row r="5285" customFormat="1" x14ac:dyDescent="0.2"/>
    <row r="5286" customFormat="1" x14ac:dyDescent="0.2"/>
    <row r="5287" customFormat="1" x14ac:dyDescent="0.2"/>
    <row r="5288" customFormat="1" x14ac:dyDescent="0.2"/>
    <row r="5289" customFormat="1" x14ac:dyDescent="0.2"/>
    <row r="5290" customFormat="1" x14ac:dyDescent="0.2"/>
    <row r="5291" customFormat="1" x14ac:dyDescent="0.2"/>
    <row r="5292" customFormat="1" x14ac:dyDescent="0.2"/>
    <row r="5293" customFormat="1" x14ac:dyDescent="0.2"/>
    <row r="5294" customFormat="1" x14ac:dyDescent="0.2"/>
    <row r="5295" customFormat="1" x14ac:dyDescent="0.2"/>
    <row r="5296" customFormat="1" x14ac:dyDescent="0.2"/>
    <row r="5297" customFormat="1" x14ac:dyDescent="0.2"/>
    <row r="5298" customFormat="1" x14ac:dyDescent="0.2"/>
    <row r="5299" customFormat="1" x14ac:dyDescent="0.2"/>
    <row r="5300" customFormat="1" x14ac:dyDescent="0.2"/>
    <row r="5301" customFormat="1" x14ac:dyDescent="0.2"/>
    <row r="5302" customFormat="1" x14ac:dyDescent="0.2"/>
    <row r="5303" customFormat="1" x14ac:dyDescent="0.2"/>
    <row r="5304" customFormat="1" x14ac:dyDescent="0.2"/>
    <row r="5305" customFormat="1" x14ac:dyDescent="0.2"/>
    <row r="5306" customFormat="1" x14ac:dyDescent="0.2"/>
    <row r="5307" customFormat="1" x14ac:dyDescent="0.2"/>
    <row r="5308" customFormat="1" x14ac:dyDescent="0.2"/>
    <row r="5309" customFormat="1" x14ac:dyDescent="0.2"/>
    <row r="5310" customFormat="1" x14ac:dyDescent="0.2"/>
    <row r="5311" customFormat="1" x14ac:dyDescent="0.2"/>
    <row r="5312" customFormat="1" x14ac:dyDescent="0.2"/>
    <row r="5313" customFormat="1" x14ac:dyDescent="0.2"/>
    <row r="5314" customFormat="1" x14ac:dyDescent="0.2"/>
    <row r="5315" customFormat="1" x14ac:dyDescent="0.2"/>
    <row r="5316" customFormat="1" x14ac:dyDescent="0.2"/>
    <row r="5317" customFormat="1" x14ac:dyDescent="0.2"/>
    <row r="5318" customFormat="1" x14ac:dyDescent="0.2"/>
    <row r="5319" customFormat="1" x14ac:dyDescent="0.2"/>
    <row r="5320" customFormat="1" x14ac:dyDescent="0.2"/>
    <row r="5321" customFormat="1" x14ac:dyDescent="0.2"/>
    <row r="5322" customFormat="1" x14ac:dyDescent="0.2"/>
    <row r="5323" customFormat="1" x14ac:dyDescent="0.2"/>
    <row r="5324" customFormat="1" x14ac:dyDescent="0.2"/>
    <row r="5325" customFormat="1" x14ac:dyDescent="0.2"/>
    <row r="5326" customFormat="1" x14ac:dyDescent="0.2"/>
    <row r="5327" customFormat="1" x14ac:dyDescent="0.2"/>
    <row r="5328" customFormat="1" x14ac:dyDescent="0.2"/>
    <row r="5329" customFormat="1" x14ac:dyDescent="0.2"/>
    <row r="5330" customFormat="1" x14ac:dyDescent="0.2"/>
    <row r="5331" customFormat="1" x14ac:dyDescent="0.2"/>
    <row r="5332" customFormat="1" x14ac:dyDescent="0.2"/>
    <row r="5333" customFormat="1" x14ac:dyDescent="0.2"/>
    <row r="5334" customFormat="1" x14ac:dyDescent="0.2"/>
    <row r="5335" customFormat="1" x14ac:dyDescent="0.2"/>
    <row r="5336" customFormat="1" x14ac:dyDescent="0.2"/>
    <row r="5337" customFormat="1" x14ac:dyDescent="0.2"/>
    <row r="5338" customFormat="1" x14ac:dyDescent="0.2"/>
    <row r="5339" customFormat="1" x14ac:dyDescent="0.2"/>
    <row r="5340" customFormat="1" x14ac:dyDescent="0.2"/>
    <row r="5341" customFormat="1" x14ac:dyDescent="0.2"/>
    <row r="5342" customFormat="1" x14ac:dyDescent="0.2"/>
    <row r="5343" customFormat="1" x14ac:dyDescent="0.2"/>
    <row r="5344" customFormat="1" x14ac:dyDescent="0.2"/>
    <row r="5345" customFormat="1" x14ac:dyDescent="0.2"/>
    <row r="5346" customFormat="1" x14ac:dyDescent="0.2"/>
    <row r="5347" customFormat="1" x14ac:dyDescent="0.2"/>
    <row r="5348" customFormat="1" x14ac:dyDescent="0.2"/>
    <row r="5349" customFormat="1" x14ac:dyDescent="0.2"/>
    <row r="5350" customFormat="1" x14ac:dyDescent="0.2"/>
    <row r="5351" customFormat="1" x14ac:dyDescent="0.2"/>
    <row r="5352" customFormat="1" x14ac:dyDescent="0.2"/>
    <row r="5353" customFormat="1" x14ac:dyDescent="0.2"/>
    <row r="5354" customFormat="1" x14ac:dyDescent="0.2"/>
    <row r="5355" customFormat="1" x14ac:dyDescent="0.2"/>
    <row r="5356" customFormat="1" x14ac:dyDescent="0.2"/>
    <row r="5357" customFormat="1" x14ac:dyDescent="0.2"/>
    <row r="5358" customFormat="1" x14ac:dyDescent="0.2"/>
    <row r="5359" customFormat="1" x14ac:dyDescent="0.2"/>
    <row r="5360" customFormat="1" x14ac:dyDescent="0.2"/>
    <row r="5361" customFormat="1" x14ac:dyDescent="0.2"/>
    <row r="5362" customFormat="1" x14ac:dyDescent="0.2"/>
    <row r="5363" customFormat="1" x14ac:dyDescent="0.2"/>
    <row r="5364" customFormat="1" x14ac:dyDescent="0.2"/>
    <row r="5365" customFormat="1" x14ac:dyDescent="0.2"/>
    <row r="5366" customFormat="1" x14ac:dyDescent="0.2"/>
    <row r="5367" customFormat="1" x14ac:dyDescent="0.2"/>
    <row r="5368" customFormat="1" x14ac:dyDescent="0.2"/>
    <row r="5369" customFormat="1" x14ac:dyDescent="0.2"/>
    <row r="5370" customFormat="1" x14ac:dyDescent="0.2"/>
    <row r="5371" customFormat="1" x14ac:dyDescent="0.2"/>
    <row r="5372" customFormat="1" x14ac:dyDescent="0.2"/>
    <row r="5373" customFormat="1" x14ac:dyDescent="0.2"/>
    <row r="5374" customFormat="1" x14ac:dyDescent="0.2"/>
    <row r="5375" customFormat="1" x14ac:dyDescent="0.2"/>
    <row r="5376" customFormat="1" x14ac:dyDescent="0.2"/>
    <row r="5377" customFormat="1" x14ac:dyDescent="0.2"/>
    <row r="5378" customFormat="1" x14ac:dyDescent="0.2"/>
    <row r="5379" customFormat="1" x14ac:dyDescent="0.2"/>
    <row r="5380" customFormat="1" x14ac:dyDescent="0.2"/>
    <row r="5381" customFormat="1" x14ac:dyDescent="0.2"/>
    <row r="5382" customFormat="1" x14ac:dyDescent="0.2"/>
    <row r="5383" customFormat="1" x14ac:dyDescent="0.2"/>
    <row r="5384" customFormat="1" x14ac:dyDescent="0.2"/>
    <row r="5385" customFormat="1" x14ac:dyDescent="0.2"/>
    <row r="5386" customFormat="1" x14ac:dyDescent="0.2"/>
    <row r="5387" customFormat="1" x14ac:dyDescent="0.2"/>
    <row r="5388" customFormat="1" x14ac:dyDescent="0.2"/>
    <row r="5389" customFormat="1" x14ac:dyDescent="0.2"/>
    <row r="5390" customFormat="1" x14ac:dyDescent="0.2"/>
    <row r="5391" customFormat="1" x14ac:dyDescent="0.2"/>
    <row r="5392" customFormat="1" x14ac:dyDescent="0.2"/>
    <row r="5393" customFormat="1" x14ac:dyDescent="0.2"/>
    <row r="5394" customFormat="1" x14ac:dyDescent="0.2"/>
    <row r="5395" customFormat="1" x14ac:dyDescent="0.2"/>
    <row r="5396" customFormat="1" x14ac:dyDescent="0.2"/>
    <row r="5397" customFormat="1" x14ac:dyDescent="0.2"/>
    <row r="5398" customFormat="1" x14ac:dyDescent="0.2"/>
    <row r="5399" customFormat="1" x14ac:dyDescent="0.2"/>
    <row r="5400" customFormat="1" x14ac:dyDescent="0.2"/>
    <row r="5401" customFormat="1" x14ac:dyDescent="0.2"/>
    <row r="5402" customFormat="1" x14ac:dyDescent="0.2"/>
    <row r="5403" customFormat="1" x14ac:dyDescent="0.2"/>
    <row r="5404" customFormat="1" x14ac:dyDescent="0.2"/>
    <row r="5405" customFormat="1" x14ac:dyDescent="0.2"/>
    <row r="5406" customFormat="1" x14ac:dyDescent="0.2"/>
    <row r="5407" customFormat="1" x14ac:dyDescent="0.2"/>
    <row r="5408" customFormat="1" x14ac:dyDescent="0.2"/>
    <row r="5409" customFormat="1" x14ac:dyDescent="0.2"/>
    <row r="5410" customFormat="1" x14ac:dyDescent="0.2"/>
    <row r="5411" customFormat="1" x14ac:dyDescent="0.2"/>
    <row r="5412" customFormat="1" x14ac:dyDescent="0.2"/>
    <row r="5413" customFormat="1" x14ac:dyDescent="0.2"/>
    <row r="5414" customFormat="1" x14ac:dyDescent="0.2"/>
    <row r="5415" customFormat="1" x14ac:dyDescent="0.2"/>
    <row r="5416" customFormat="1" x14ac:dyDescent="0.2"/>
    <row r="5417" customFormat="1" x14ac:dyDescent="0.2"/>
    <row r="5418" customFormat="1" x14ac:dyDescent="0.2"/>
    <row r="5419" customFormat="1" x14ac:dyDescent="0.2"/>
    <row r="5420" customFormat="1" x14ac:dyDescent="0.2"/>
    <row r="5421" customFormat="1" x14ac:dyDescent="0.2"/>
    <row r="5422" customFormat="1" x14ac:dyDescent="0.2"/>
    <row r="5423" customFormat="1" x14ac:dyDescent="0.2"/>
    <row r="5424" customFormat="1" x14ac:dyDescent="0.2"/>
    <row r="5425" customFormat="1" x14ac:dyDescent="0.2"/>
    <row r="5426" customFormat="1" x14ac:dyDescent="0.2"/>
    <row r="5427" customFormat="1" x14ac:dyDescent="0.2"/>
    <row r="5428" customFormat="1" x14ac:dyDescent="0.2"/>
    <row r="5429" customFormat="1" x14ac:dyDescent="0.2"/>
    <row r="5430" customFormat="1" x14ac:dyDescent="0.2"/>
    <row r="5431" customFormat="1" x14ac:dyDescent="0.2"/>
    <row r="5432" customFormat="1" x14ac:dyDescent="0.2"/>
    <row r="5433" customFormat="1" x14ac:dyDescent="0.2"/>
    <row r="5434" customFormat="1" x14ac:dyDescent="0.2"/>
    <row r="5435" customFormat="1" x14ac:dyDescent="0.2"/>
    <row r="5436" customFormat="1" x14ac:dyDescent="0.2"/>
    <row r="5437" customFormat="1" x14ac:dyDescent="0.2"/>
    <row r="5438" customFormat="1" x14ac:dyDescent="0.2"/>
    <row r="5439" customFormat="1" x14ac:dyDescent="0.2"/>
    <row r="5440" customFormat="1" x14ac:dyDescent="0.2"/>
    <row r="5441" customFormat="1" x14ac:dyDescent="0.2"/>
    <row r="5442" customFormat="1" x14ac:dyDescent="0.2"/>
    <row r="5443" customFormat="1" x14ac:dyDescent="0.2"/>
    <row r="5444" customFormat="1" x14ac:dyDescent="0.2"/>
    <row r="5445" customFormat="1" x14ac:dyDescent="0.2"/>
    <row r="5446" customFormat="1" x14ac:dyDescent="0.2"/>
    <row r="5447" customFormat="1" x14ac:dyDescent="0.2"/>
    <row r="5448" customFormat="1" x14ac:dyDescent="0.2"/>
    <row r="5449" customFormat="1" x14ac:dyDescent="0.2"/>
    <row r="5450" customFormat="1" x14ac:dyDescent="0.2"/>
    <row r="5451" customFormat="1" x14ac:dyDescent="0.2"/>
    <row r="5452" customFormat="1" x14ac:dyDescent="0.2"/>
    <row r="5453" customFormat="1" x14ac:dyDescent="0.2"/>
    <row r="5454" customFormat="1" x14ac:dyDescent="0.2"/>
    <row r="5455" customFormat="1" x14ac:dyDescent="0.2"/>
    <row r="5456" customFormat="1" x14ac:dyDescent="0.2"/>
    <row r="5457" customFormat="1" x14ac:dyDescent="0.2"/>
    <row r="5458" customFormat="1" x14ac:dyDescent="0.2"/>
    <row r="5459" customFormat="1" x14ac:dyDescent="0.2"/>
    <row r="5460" customFormat="1" x14ac:dyDescent="0.2"/>
    <row r="5461" customFormat="1" x14ac:dyDescent="0.2"/>
    <row r="5462" customFormat="1" x14ac:dyDescent="0.2"/>
    <row r="5463" customFormat="1" x14ac:dyDescent="0.2"/>
    <row r="5464" customFormat="1" x14ac:dyDescent="0.2"/>
    <row r="5465" customFormat="1" x14ac:dyDescent="0.2"/>
    <row r="5466" customFormat="1" x14ac:dyDescent="0.2"/>
    <row r="5467" customFormat="1" x14ac:dyDescent="0.2"/>
    <row r="5468" customFormat="1" x14ac:dyDescent="0.2"/>
    <row r="5469" customFormat="1" x14ac:dyDescent="0.2"/>
    <row r="5470" customFormat="1" x14ac:dyDescent="0.2"/>
    <row r="5471" customFormat="1" x14ac:dyDescent="0.2"/>
    <row r="5472" customFormat="1" x14ac:dyDescent="0.2"/>
    <row r="5473" customFormat="1" x14ac:dyDescent="0.2"/>
    <row r="5474" customFormat="1" x14ac:dyDescent="0.2"/>
    <row r="5475" customFormat="1" x14ac:dyDescent="0.2"/>
    <row r="5476" customFormat="1" x14ac:dyDescent="0.2"/>
    <row r="5477" customFormat="1" x14ac:dyDescent="0.2"/>
    <row r="5478" customFormat="1" x14ac:dyDescent="0.2"/>
    <row r="5479" customFormat="1" x14ac:dyDescent="0.2"/>
    <row r="5480" customFormat="1" x14ac:dyDescent="0.2"/>
    <row r="5481" customFormat="1" x14ac:dyDescent="0.2"/>
    <row r="5482" customFormat="1" x14ac:dyDescent="0.2"/>
    <row r="5483" customFormat="1" x14ac:dyDescent="0.2"/>
    <row r="5484" customFormat="1" x14ac:dyDescent="0.2"/>
    <row r="5485" customFormat="1" x14ac:dyDescent="0.2"/>
    <row r="5486" customFormat="1" x14ac:dyDescent="0.2"/>
    <row r="5487" customFormat="1" x14ac:dyDescent="0.2"/>
    <row r="5488" customFormat="1" x14ac:dyDescent="0.2"/>
    <row r="5489" customFormat="1" x14ac:dyDescent="0.2"/>
    <row r="5490" customFormat="1" x14ac:dyDescent="0.2"/>
    <row r="5491" customFormat="1" x14ac:dyDescent="0.2"/>
    <row r="5492" customFormat="1" x14ac:dyDescent="0.2"/>
    <row r="5493" customFormat="1" x14ac:dyDescent="0.2"/>
    <row r="5494" customFormat="1" x14ac:dyDescent="0.2"/>
    <row r="5495" customFormat="1" x14ac:dyDescent="0.2"/>
    <row r="5496" customFormat="1" x14ac:dyDescent="0.2"/>
    <row r="5497" customFormat="1" x14ac:dyDescent="0.2"/>
    <row r="5498" customFormat="1" x14ac:dyDescent="0.2"/>
    <row r="5499" customFormat="1" x14ac:dyDescent="0.2"/>
    <row r="5500" customFormat="1" x14ac:dyDescent="0.2"/>
    <row r="5501" customFormat="1" x14ac:dyDescent="0.2"/>
    <row r="5502" customFormat="1" x14ac:dyDescent="0.2"/>
    <row r="5503" customFormat="1" x14ac:dyDescent="0.2"/>
    <row r="5504" customFormat="1" x14ac:dyDescent="0.2"/>
    <row r="5505" customFormat="1" x14ac:dyDescent="0.2"/>
    <row r="5506" customFormat="1" x14ac:dyDescent="0.2"/>
    <row r="5507" customFormat="1" x14ac:dyDescent="0.2"/>
    <row r="5508" customFormat="1" x14ac:dyDescent="0.2"/>
    <row r="5509" customFormat="1" x14ac:dyDescent="0.2"/>
    <row r="5510" customFormat="1" x14ac:dyDescent="0.2"/>
    <row r="5511" customFormat="1" x14ac:dyDescent="0.2"/>
    <row r="5512" customFormat="1" x14ac:dyDescent="0.2"/>
    <row r="5513" customFormat="1" x14ac:dyDescent="0.2"/>
    <row r="5514" customFormat="1" x14ac:dyDescent="0.2"/>
    <row r="5515" customFormat="1" x14ac:dyDescent="0.2"/>
    <row r="5516" customFormat="1" x14ac:dyDescent="0.2"/>
    <row r="5517" customFormat="1" x14ac:dyDescent="0.2"/>
    <row r="5518" customFormat="1" x14ac:dyDescent="0.2"/>
    <row r="5519" customFormat="1" x14ac:dyDescent="0.2"/>
    <row r="5520" customFormat="1" x14ac:dyDescent="0.2"/>
    <row r="5521" customFormat="1" x14ac:dyDescent="0.2"/>
    <row r="5522" customFormat="1" x14ac:dyDescent="0.2"/>
    <row r="5523" customFormat="1" x14ac:dyDescent="0.2"/>
    <row r="5524" customFormat="1" x14ac:dyDescent="0.2"/>
    <row r="5525" customFormat="1" x14ac:dyDescent="0.2"/>
    <row r="5526" customFormat="1" x14ac:dyDescent="0.2"/>
    <row r="5527" customFormat="1" x14ac:dyDescent="0.2"/>
    <row r="5528" customFormat="1" x14ac:dyDescent="0.2"/>
    <row r="5529" customFormat="1" x14ac:dyDescent="0.2"/>
    <row r="5530" customFormat="1" x14ac:dyDescent="0.2"/>
    <row r="5531" customFormat="1" x14ac:dyDescent="0.2"/>
    <row r="5532" customFormat="1" x14ac:dyDescent="0.2"/>
    <row r="5533" customFormat="1" x14ac:dyDescent="0.2"/>
    <row r="5534" customFormat="1" x14ac:dyDescent="0.2"/>
    <row r="5535" customFormat="1" x14ac:dyDescent="0.2"/>
    <row r="5536" customFormat="1" x14ac:dyDescent="0.2"/>
    <row r="5537" customFormat="1" x14ac:dyDescent="0.2"/>
    <row r="5538" customFormat="1" x14ac:dyDescent="0.2"/>
    <row r="5539" customFormat="1" x14ac:dyDescent="0.2"/>
    <row r="5540" customFormat="1" x14ac:dyDescent="0.2"/>
    <row r="5541" customFormat="1" x14ac:dyDescent="0.2"/>
    <row r="5542" customFormat="1" x14ac:dyDescent="0.2"/>
    <row r="5543" customFormat="1" x14ac:dyDescent="0.2"/>
    <row r="5544" customFormat="1" x14ac:dyDescent="0.2"/>
    <row r="5545" customFormat="1" x14ac:dyDescent="0.2"/>
    <row r="5546" customFormat="1" x14ac:dyDescent="0.2"/>
    <row r="5547" customFormat="1" x14ac:dyDescent="0.2"/>
    <row r="5548" customFormat="1" x14ac:dyDescent="0.2"/>
    <row r="5549" customFormat="1" x14ac:dyDescent="0.2"/>
    <row r="5550" customFormat="1" x14ac:dyDescent="0.2"/>
    <row r="5551" customFormat="1" x14ac:dyDescent="0.2"/>
    <row r="5552" customFormat="1" x14ac:dyDescent="0.2"/>
    <row r="5553" customFormat="1" x14ac:dyDescent="0.2"/>
    <row r="5554" customFormat="1" x14ac:dyDescent="0.2"/>
    <row r="5555" customFormat="1" x14ac:dyDescent="0.2"/>
    <row r="5556" customFormat="1" x14ac:dyDescent="0.2"/>
    <row r="5557" customFormat="1" x14ac:dyDescent="0.2"/>
    <row r="5558" customFormat="1" x14ac:dyDescent="0.2"/>
    <row r="5559" customFormat="1" x14ac:dyDescent="0.2"/>
    <row r="5560" customFormat="1" x14ac:dyDescent="0.2"/>
    <row r="5561" customFormat="1" x14ac:dyDescent="0.2"/>
    <row r="5562" customFormat="1" x14ac:dyDescent="0.2"/>
    <row r="5563" customFormat="1" x14ac:dyDescent="0.2"/>
    <row r="5564" customFormat="1" x14ac:dyDescent="0.2"/>
    <row r="5565" customFormat="1" x14ac:dyDescent="0.2"/>
    <row r="5566" customFormat="1" x14ac:dyDescent="0.2"/>
    <row r="5567" customFormat="1" x14ac:dyDescent="0.2"/>
    <row r="5568" customFormat="1" x14ac:dyDescent="0.2"/>
    <row r="5569" customFormat="1" x14ac:dyDescent="0.2"/>
    <row r="5570" customFormat="1" x14ac:dyDescent="0.2"/>
    <row r="5571" customFormat="1" x14ac:dyDescent="0.2"/>
    <row r="5572" customFormat="1" x14ac:dyDescent="0.2"/>
    <row r="5573" customFormat="1" x14ac:dyDescent="0.2"/>
    <row r="5574" customFormat="1" x14ac:dyDescent="0.2"/>
    <row r="5575" customFormat="1" x14ac:dyDescent="0.2"/>
    <row r="5576" customFormat="1" x14ac:dyDescent="0.2"/>
    <row r="5577" customFormat="1" x14ac:dyDescent="0.2"/>
    <row r="5578" customFormat="1" x14ac:dyDescent="0.2"/>
    <row r="5579" customFormat="1" x14ac:dyDescent="0.2"/>
    <row r="5580" customFormat="1" x14ac:dyDescent="0.2"/>
    <row r="5581" customFormat="1" x14ac:dyDescent="0.2"/>
    <row r="5582" customFormat="1" x14ac:dyDescent="0.2"/>
    <row r="5583" customFormat="1" x14ac:dyDescent="0.2"/>
    <row r="5584" customFormat="1" x14ac:dyDescent="0.2"/>
    <row r="5585" customFormat="1" x14ac:dyDescent="0.2"/>
    <row r="5586" customFormat="1" x14ac:dyDescent="0.2"/>
    <row r="5587" customFormat="1" x14ac:dyDescent="0.2"/>
    <row r="5588" customFormat="1" x14ac:dyDescent="0.2"/>
    <row r="5589" customFormat="1" x14ac:dyDescent="0.2"/>
    <row r="5590" customFormat="1" x14ac:dyDescent="0.2"/>
    <row r="5591" customFormat="1" x14ac:dyDescent="0.2"/>
    <row r="5592" customFormat="1" x14ac:dyDescent="0.2"/>
    <row r="5593" customFormat="1" x14ac:dyDescent="0.2"/>
    <row r="5594" customFormat="1" x14ac:dyDescent="0.2"/>
    <row r="5595" customFormat="1" x14ac:dyDescent="0.2"/>
    <row r="5596" customFormat="1" x14ac:dyDescent="0.2"/>
    <row r="5597" customFormat="1" x14ac:dyDescent="0.2"/>
    <row r="5598" customFormat="1" x14ac:dyDescent="0.2"/>
    <row r="5599" customFormat="1" x14ac:dyDescent="0.2"/>
    <row r="5600" customFormat="1" x14ac:dyDescent="0.2"/>
    <row r="5601" customFormat="1" x14ac:dyDescent="0.2"/>
    <row r="5602" customFormat="1" x14ac:dyDescent="0.2"/>
    <row r="5603" customFormat="1" x14ac:dyDescent="0.2"/>
    <row r="5604" customFormat="1" x14ac:dyDescent="0.2"/>
    <row r="5605" customFormat="1" x14ac:dyDescent="0.2"/>
    <row r="5606" customFormat="1" x14ac:dyDescent="0.2"/>
    <row r="5607" customFormat="1" x14ac:dyDescent="0.2"/>
    <row r="5608" customFormat="1" x14ac:dyDescent="0.2"/>
    <row r="5609" customFormat="1" x14ac:dyDescent="0.2"/>
    <row r="5610" customFormat="1" x14ac:dyDescent="0.2"/>
    <row r="5611" customFormat="1" x14ac:dyDescent="0.2"/>
    <row r="5612" customFormat="1" x14ac:dyDescent="0.2"/>
    <row r="5613" customFormat="1" x14ac:dyDescent="0.2"/>
    <row r="5614" customFormat="1" x14ac:dyDescent="0.2"/>
    <row r="5615" customFormat="1" x14ac:dyDescent="0.2"/>
    <row r="5616" customFormat="1" x14ac:dyDescent="0.2"/>
    <row r="5617" customFormat="1" x14ac:dyDescent="0.2"/>
    <row r="5618" customFormat="1" x14ac:dyDescent="0.2"/>
    <row r="5619" customFormat="1" x14ac:dyDescent="0.2"/>
    <row r="5620" customFormat="1" x14ac:dyDescent="0.2"/>
    <row r="5621" customFormat="1" x14ac:dyDescent="0.2"/>
    <row r="5622" customFormat="1" x14ac:dyDescent="0.2"/>
    <row r="5623" customFormat="1" x14ac:dyDescent="0.2"/>
    <row r="5624" customFormat="1" x14ac:dyDescent="0.2"/>
    <row r="5625" customFormat="1" x14ac:dyDescent="0.2"/>
    <row r="5626" customFormat="1" x14ac:dyDescent="0.2"/>
    <row r="5627" customFormat="1" x14ac:dyDescent="0.2"/>
    <row r="5628" customFormat="1" x14ac:dyDescent="0.2"/>
    <row r="5629" customFormat="1" x14ac:dyDescent="0.2"/>
    <row r="5630" customFormat="1" x14ac:dyDescent="0.2"/>
    <row r="5631" customFormat="1" x14ac:dyDescent="0.2"/>
    <row r="5632" customFormat="1" x14ac:dyDescent="0.2"/>
    <row r="5633" customFormat="1" x14ac:dyDescent="0.2"/>
    <row r="5634" customFormat="1" x14ac:dyDescent="0.2"/>
    <row r="5635" customFormat="1" x14ac:dyDescent="0.2"/>
    <row r="5636" customFormat="1" x14ac:dyDescent="0.2"/>
    <row r="5637" customFormat="1" x14ac:dyDescent="0.2"/>
    <row r="5638" customFormat="1" x14ac:dyDescent="0.2"/>
    <row r="5639" customFormat="1" x14ac:dyDescent="0.2"/>
    <row r="5640" customFormat="1" x14ac:dyDescent="0.2"/>
    <row r="5641" customFormat="1" x14ac:dyDescent="0.2"/>
    <row r="5642" customFormat="1" x14ac:dyDescent="0.2"/>
    <row r="5643" customFormat="1" x14ac:dyDescent="0.2"/>
    <row r="5644" customFormat="1" x14ac:dyDescent="0.2"/>
    <row r="5645" customFormat="1" x14ac:dyDescent="0.2"/>
    <row r="5646" customFormat="1" x14ac:dyDescent="0.2"/>
    <row r="5647" customFormat="1" x14ac:dyDescent="0.2"/>
    <row r="5648" customFormat="1" x14ac:dyDescent="0.2"/>
    <row r="5649" customFormat="1" x14ac:dyDescent="0.2"/>
    <row r="5650" customFormat="1" x14ac:dyDescent="0.2"/>
    <row r="5651" customFormat="1" x14ac:dyDescent="0.2"/>
    <row r="5652" customFormat="1" x14ac:dyDescent="0.2"/>
    <row r="5653" customFormat="1" x14ac:dyDescent="0.2"/>
    <row r="5654" customFormat="1" x14ac:dyDescent="0.2"/>
    <row r="5655" customFormat="1" x14ac:dyDescent="0.2"/>
    <row r="5656" customFormat="1" x14ac:dyDescent="0.2"/>
    <row r="5657" customFormat="1" x14ac:dyDescent="0.2"/>
    <row r="5658" customFormat="1" x14ac:dyDescent="0.2"/>
    <row r="5659" customFormat="1" x14ac:dyDescent="0.2"/>
    <row r="5660" customFormat="1" x14ac:dyDescent="0.2"/>
    <row r="5661" customFormat="1" x14ac:dyDescent="0.2"/>
    <row r="5662" customFormat="1" x14ac:dyDescent="0.2"/>
    <row r="5663" customFormat="1" x14ac:dyDescent="0.2"/>
    <row r="5664" customFormat="1" x14ac:dyDescent="0.2"/>
    <row r="5665" customFormat="1" x14ac:dyDescent="0.2"/>
    <row r="5666" customFormat="1" x14ac:dyDescent="0.2"/>
    <row r="5667" customFormat="1" x14ac:dyDescent="0.2"/>
    <row r="5668" customFormat="1" x14ac:dyDescent="0.2"/>
    <row r="5669" customFormat="1" x14ac:dyDescent="0.2"/>
    <row r="5670" customFormat="1" x14ac:dyDescent="0.2"/>
    <row r="5671" customFormat="1" x14ac:dyDescent="0.2"/>
    <row r="5672" customFormat="1" x14ac:dyDescent="0.2"/>
    <row r="5673" customFormat="1" x14ac:dyDescent="0.2"/>
    <row r="5674" customFormat="1" x14ac:dyDescent="0.2"/>
    <row r="5675" customFormat="1" x14ac:dyDescent="0.2"/>
    <row r="5676" customFormat="1" x14ac:dyDescent="0.2"/>
    <row r="5677" customFormat="1" x14ac:dyDescent="0.2"/>
    <row r="5678" customFormat="1" x14ac:dyDescent="0.2"/>
    <row r="5679" customFormat="1" x14ac:dyDescent="0.2"/>
    <row r="5680" customFormat="1" x14ac:dyDescent="0.2"/>
    <row r="5681" customFormat="1" x14ac:dyDescent="0.2"/>
    <row r="5682" customFormat="1" x14ac:dyDescent="0.2"/>
    <row r="5683" customFormat="1" x14ac:dyDescent="0.2"/>
    <row r="5684" customFormat="1" x14ac:dyDescent="0.2"/>
    <row r="5685" customFormat="1" x14ac:dyDescent="0.2"/>
    <row r="5686" customFormat="1" x14ac:dyDescent="0.2"/>
    <row r="5687" customFormat="1" x14ac:dyDescent="0.2"/>
    <row r="5688" customFormat="1" x14ac:dyDescent="0.2"/>
    <row r="5689" customFormat="1" x14ac:dyDescent="0.2"/>
    <row r="5690" customFormat="1" x14ac:dyDescent="0.2"/>
    <row r="5691" customFormat="1" x14ac:dyDescent="0.2"/>
    <row r="5692" customFormat="1" x14ac:dyDescent="0.2"/>
    <row r="5693" customFormat="1" x14ac:dyDescent="0.2"/>
    <row r="5694" customFormat="1" x14ac:dyDescent="0.2"/>
    <row r="5695" customFormat="1" x14ac:dyDescent="0.2"/>
    <row r="5696" customFormat="1" x14ac:dyDescent="0.2"/>
    <row r="5697" customFormat="1" x14ac:dyDescent="0.2"/>
    <row r="5698" customFormat="1" x14ac:dyDescent="0.2"/>
    <row r="5699" customFormat="1" x14ac:dyDescent="0.2"/>
    <row r="5700" customFormat="1" x14ac:dyDescent="0.2"/>
    <row r="5701" customFormat="1" x14ac:dyDescent="0.2"/>
    <row r="5702" customFormat="1" x14ac:dyDescent="0.2"/>
    <row r="5703" customFormat="1" x14ac:dyDescent="0.2"/>
    <row r="5704" customFormat="1" x14ac:dyDescent="0.2"/>
    <row r="5705" customFormat="1" x14ac:dyDescent="0.2"/>
    <row r="5706" customFormat="1" x14ac:dyDescent="0.2"/>
    <row r="5707" customFormat="1" x14ac:dyDescent="0.2"/>
    <row r="5708" customFormat="1" x14ac:dyDescent="0.2"/>
    <row r="5709" customFormat="1" x14ac:dyDescent="0.2"/>
    <row r="5710" customFormat="1" x14ac:dyDescent="0.2"/>
    <row r="5711" customFormat="1" x14ac:dyDescent="0.2"/>
    <row r="5712" customFormat="1" x14ac:dyDescent="0.2"/>
    <row r="5713" customFormat="1" x14ac:dyDescent="0.2"/>
    <row r="5714" customFormat="1" x14ac:dyDescent="0.2"/>
    <row r="5715" customFormat="1" x14ac:dyDescent="0.2"/>
    <row r="5716" customFormat="1" x14ac:dyDescent="0.2"/>
    <row r="5717" customFormat="1" x14ac:dyDescent="0.2"/>
    <row r="5718" customFormat="1" x14ac:dyDescent="0.2"/>
    <row r="5719" customFormat="1" x14ac:dyDescent="0.2"/>
    <row r="5720" customFormat="1" x14ac:dyDescent="0.2"/>
    <row r="5721" customFormat="1" x14ac:dyDescent="0.2"/>
    <row r="5722" customFormat="1" x14ac:dyDescent="0.2"/>
    <row r="5723" customFormat="1" x14ac:dyDescent="0.2"/>
    <row r="5724" customFormat="1" x14ac:dyDescent="0.2"/>
    <row r="5725" customFormat="1" x14ac:dyDescent="0.2"/>
    <row r="5726" customFormat="1" x14ac:dyDescent="0.2"/>
    <row r="5727" customFormat="1" x14ac:dyDescent="0.2"/>
    <row r="5728" customFormat="1" x14ac:dyDescent="0.2"/>
    <row r="5729" customFormat="1" x14ac:dyDescent="0.2"/>
    <row r="5730" customFormat="1" x14ac:dyDescent="0.2"/>
    <row r="5731" customFormat="1" x14ac:dyDescent="0.2"/>
    <row r="5732" customFormat="1" x14ac:dyDescent="0.2"/>
    <row r="5733" customFormat="1" x14ac:dyDescent="0.2"/>
    <row r="5734" customFormat="1" x14ac:dyDescent="0.2"/>
    <row r="5735" customFormat="1" x14ac:dyDescent="0.2"/>
    <row r="5736" customFormat="1" x14ac:dyDescent="0.2"/>
    <row r="5737" customFormat="1" x14ac:dyDescent="0.2"/>
    <row r="5738" customFormat="1" x14ac:dyDescent="0.2"/>
    <row r="5739" customFormat="1" x14ac:dyDescent="0.2"/>
    <row r="5740" customFormat="1" x14ac:dyDescent="0.2"/>
    <row r="5741" customFormat="1" x14ac:dyDescent="0.2"/>
    <row r="5742" customFormat="1" x14ac:dyDescent="0.2"/>
    <row r="5743" customFormat="1" x14ac:dyDescent="0.2"/>
    <row r="5744" customFormat="1" x14ac:dyDescent="0.2"/>
    <row r="5745" customFormat="1" x14ac:dyDescent="0.2"/>
    <row r="5746" customFormat="1" x14ac:dyDescent="0.2"/>
    <row r="5747" customFormat="1" x14ac:dyDescent="0.2"/>
    <row r="5748" customFormat="1" x14ac:dyDescent="0.2"/>
    <row r="5749" customFormat="1" x14ac:dyDescent="0.2"/>
    <row r="5750" customFormat="1" x14ac:dyDescent="0.2"/>
    <row r="5751" customFormat="1" x14ac:dyDescent="0.2"/>
    <row r="5752" customFormat="1" x14ac:dyDescent="0.2"/>
    <row r="5753" customFormat="1" x14ac:dyDescent="0.2"/>
    <row r="5754" customFormat="1" x14ac:dyDescent="0.2"/>
    <row r="5755" customFormat="1" x14ac:dyDescent="0.2"/>
    <row r="5756" customFormat="1" x14ac:dyDescent="0.2"/>
    <row r="5757" customFormat="1" x14ac:dyDescent="0.2"/>
    <row r="5758" customFormat="1" x14ac:dyDescent="0.2"/>
    <row r="5759" customFormat="1" x14ac:dyDescent="0.2"/>
    <row r="5760" customFormat="1" x14ac:dyDescent="0.2"/>
    <row r="5761" customFormat="1" x14ac:dyDescent="0.2"/>
    <row r="5762" customFormat="1" x14ac:dyDescent="0.2"/>
    <row r="5763" customFormat="1" x14ac:dyDescent="0.2"/>
    <row r="5764" customFormat="1" x14ac:dyDescent="0.2"/>
    <row r="5765" customFormat="1" x14ac:dyDescent="0.2"/>
    <row r="5766" customFormat="1" x14ac:dyDescent="0.2"/>
    <row r="5767" customFormat="1" x14ac:dyDescent="0.2"/>
    <row r="5768" customFormat="1" x14ac:dyDescent="0.2"/>
    <row r="5769" customFormat="1" x14ac:dyDescent="0.2"/>
    <row r="5770" customFormat="1" x14ac:dyDescent="0.2"/>
    <row r="5771" customFormat="1" x14ac:dyDescent="0.2"/>
    <row r="5772" customFormat="1" x14ac:dyDescent="0.2"/>
    <row r="5773" customFormat="1" x14ac:dyDescent="0.2"/>
    <row r="5774" customFormat="1" x14ac:dyDescent="0.2"/>
    <row r="5775" customFormat="1" x14ac:dyDescent="0.2"/>
    <row r="5776" customFormat="1" x14ac:dyDescent="0.2"/>
    <row r="5777" customFormat="1" x14ac:dyDescent="0.2"/>
    <row r="5778" customFormat="1" x14ac:dyDescent="0.2"/>
    <row r="5779" customFormat="1" x14ac:dyDescent="0.2"/>
    <row r="5780" customFormat="1" x14ac:dyDescent="0.2"/>
    <row r="5781" customFormat="1" x14ac:dyDescent="0.2"/>
    <row r="5782" customFormat="1" x14ac:dyDescent="0.2"/>
    <row r="5783" customFormat="1" x14ac:dyDescent="0.2"/>
    <row r="5784" customFormat="1" x14ac:dyDescent="0.2"/>
    <row r="5785" customFormat="1" x14ac:dyDescent="0.2"/>
    <row r="5786" customFormat="1" x14ac:dyDescent="0.2"/>
    <row r="5787" customFormat="1" x14ac:dyDescent="0.2"/>
    <row r="5788" customFormat="1" x14ac:dyDescent="0.2"/>
    <row r="5789" customFormat="1" x14ac:dyDescent="0.2"/>
    <row r="5790" customFormat="1" x14ac:dyDescent="0.2"/>
    <row r="5791" customFormat="1" x14ac:dyDescent="0.2"/>
    <row r="5792" customFormat="1" x14ac:dyDescent="0.2"/>
    <row r="5793" customFormat="1" x14ac:dyDescent="0.2"/>
    <row r="5794" customFormat="1" x14ac:dyDescent="0.2"/>
    <row r="5795" customFormat="1" x14ac:dyDescent="0.2"/>
    <row r="5796" customFormat="1" x14ac:dyDescent="0.2"/>
    <row r="5797" customFormat="1" x14ac:dyDescent="0.2"/>
    <row r="5798" customFormat="1" x14ac:dyDescent="0.2"/>
    <row r="5799" customFormat="1" x14ac:dyDescent="0.2"/>
    <row r="5800" customFormat="1" x14ac:dyDescent="0.2"/>
    <row r="5801" customFormat="1" x14ac:dyDescent="0.2"/>
    <row r="5802" customFormat="1" x14ac:dyDescent="0.2"/>
    <row r="5803" customFormat="1" x14ac:dyDescent="0.2"/>
    <row r="5804" customFormat="1" x14ac:dyDescent="0.2"/>
    <row r="5805" customFormat="1" x14ac:dyDescent="0.2"/>
    <row r="5806" customFormat="1" x14ac:dyDescent="0.2"/>
    <row r="5807" customFormat="1" x14ac:dyDescent="0.2"/>
    <row r="5808" customFormat="1" x14ac:dyDescent="0.2"/>
    <row r="5809" customFormat="1" x14ac:dyDescent="0.2"/>
    <row r="5810" customFormat="1" x14ac:dyDescent="0.2"/>
    <row r="5811" customFormat="1" x14ac:dyDescent="0.2"/>
    <row r="5812" customFormat="1" x14ac:dyDescent="0.2"/>
    <row r="5813" customFormat="1" x14ac:dyDescent="0.2"/>
    <row r="5814" customFormat="1" x14ac:dyDescent="0.2"/>
    <row r="5815" customFormat="1" x14ac:dyDescent="0.2"/>
    <row r="5816" customFormat="1" x14ac:dyDescent="0.2"/>
    <row r="5817" customFormat="1" x14ac:dyDescent="0.2"/>
    <row r="5818" customFormat="1" x14ac:dyDescent="0.2"/>
    <row r="5819" customFormat="1" x14ac:dyDescent="0.2"/>
    <row r="5820" customFormat="1" x14ac:dyDescent="0.2"/>
    <row r="5821" customFormat="1" x14ac:dyDescent="0.2"/>
    <row r="5822" customFormat="1" x14ac:dyDescent="0.2"/>
    <row r="5823" customFormat="1" x14ac:dyDescent="0.2"/>
    <row r="5824" customFormat="1" x14ac:dyDescent="0.2"/>
    <row r="5825" customFormat="1" x14ac:dyDescent="0.2"/>
    <row r="5826" customFormat="1" x14ac:dyDescent="0.2"/>
    <row r="5827" customFormat="1" x14ac:dyDescent="0.2"/>
    <row r="5828" customFormat="1" x14ac:dyDescent="0.2"/>
    <row r="5829" customFormat="1" x14ac:dyDescent="0.2"/>
    <row r="5830" customFormat="1" x14ac:dyDescent="0.2"/>
    <row r="5831" customFormat="1" x14ac:dyDescent="0.2"/>
    <row r="5832" customFormat="1" x14ac:dyDescent="0.2"/>
    <row r="5833" customFormat="1" x14ac:dyDescent="0.2"/>
    <row r="5834" customFormat="1" x14ac:dyDescent="0.2"/>
    <row r="5835" customFormat="1" x14ac:dyDescent="0.2"/>
    <row r="5836" customFormat="1" x14ac:dyDescent="0.2"/>
    <row r="5837" customFormat="1" x14ac:dyDescent="0.2"/>
    <row r="5838" customFormat="1" x14ac:dyDescent="0.2"/>
    <row r="5839" customFormat="1" x14ac:dyDescent="0.2"/>
    <row r="5840" customFormat="1" x14ac:dyDescent="0.2"/>
    <row r="5841" customFormat="1" x14ac:dyDescent="0.2"/>
    <row r="5842" customFormat="1" x14ac:dyDescent="0.2"/>
    <row r="5843" customFormat="1" x14ac:dyDescent="0.2"/>
    <row r="5844" customFormat="1" x14ac:dyDescent="0.2"/>
    <row r="5845" customFormat="1" x14ac:dyDescent="0.2"/>
    <row r="5846" customFormat="1" x14ac:dyDescent="0.2"/>
    <row r="5847" customFormat="1" x14ac:dyDescent="0.2"/>
    <row r="5848" customFormat="1" x14ac:dyDescent="0.2"/>
    <row r="5849" customFormat="1" x14ac:dyDescent="0.2"/>
    <row r="5850" customFormat="1" x14ac:dyDescent="0.2"/>
    <row r="5851" customFormat="1" x14ac:dyDescent="0.2"/>
    <row r="5852" customFormat="1" x14ac:dyDescent="0.2"/>
    <row r="5853" customFormat="1" x14ac:dyDescent="0.2"/>
    <row r="5854" customFormat="1" x14ac:dyDescent="0.2"/>
    <row r="5855" customFormat="1" x14ac:dyDescent="0.2"/>
    <row r="5856" customFormat="1" x14ac:dyDescent="0.2"/>
    <row r="5857" customFormat="1" x14ac:dyDescent="0.2"/>
    <row r="5858" customFormat="1" x14ac:dyDescent="0.2"/>
    <row r="5859" customFormat="1" x14ac:dyDescent="0.2"/>
    <row r="5860" customFormat="1" x14ac:dyDescent="0.2"/>
    <row r="5861" customFormat="1" x14ac:dyDescent="0.2"/>
    <row r="5862" customFormat="1" x14ac:dyDescent="0.2"/>
    <row r="5863" customFormat="1" x14ac:dyDescent="0.2"/>
    <row r="5864" customFormat="1" x14ac:dyDescent="0.2"/>
    <row r="5865" customFormat="1" x14ac:dyDescent="0.2"/>
    <row r="5866" customFormat="1" x14ac:dyDescent="0.2"/>
    <row r="5867" customFormat="1" x14ac:dyDescent="0.2"/>
    <row r="5868" customFormat="1" x14ac:dyDescent="0.2"/>
    <row r="5869" customFormat="1" x14ac:dyDescent="0.2"/>
    <row r="5870" customFormat="1" x14ac:dyDescent="0.2"/>
    <row r="5871" customFormat="1" x14ac:dyDescent="0.2"/>
    <row r="5872" customFormat="1" x14ac:dyDescent="0.2"/>
    <row r="5873" customFormat="1" x14ac:dyDescent="0.2"/>
    <row r="5874" customFormat="1" x14ac:dyDescent="0.2"/>
    <row r="5875" customFormat="1" x14ac:dyDescent="0.2"/>
    <row r="5876" customFormat="1" x14ac:dyDescent="0.2"/>
    <row r="5877" customFormat="1" x14ac:dyDescent="0.2"/>
    <row r="5878" customFormat="1" x14ac:dyDescent="0.2"/>
    <row r="5879" customFormat="1" x14ac:dyDescent="0.2"/>
    <row r="5880" customFormat="1" x14ac:dyDescent="0.2"/>
    <row r="5881" customFormat="1" x14ac:dyDescent="0.2"/>
    <row r="5882" customFormat="1" x14ac:dyDescent="0.2"/>
    <row r="5883" customFormat="1" x14ac:dyDescent="0.2"/>
    <row r="5884" customFormat="1" x14ac:dyDescent="0.2"/>
    <row r="5885" customFormat="1" x14ac:dyDescent="0.2"/>
    <row r="5886" customFormat="1" x14ac:dyDescent="0.2"/>
    <row r="5887" customFormat="1" x14ac:dyDescent="0.2"/>
    <row r="5888" customFormat="1" x14ac:dyDescent="0.2"/>
    <row r="5889" customFormat="1" x14ac:dyDescent="0.2"/>
    <row r="5890" customFormat="1" x14ac:dyDescent="0.2"/>
    <row r="5891" customFormat="1" x14ac:dyDescent="0.2"/>
    <row r="5892" customFormat="1" x14ac:dyDescent="0.2"/>
    <row r="5893" customFormat="1" x14ac:dyDescent="0.2"/>
    <row r="5894" customFormat="1" x14ac:dyDescent="0.2"/>
    <row r="5895" customFormat="1" x14ac:dyDescent="0.2"/>
    <row r="5896" customFormat="1" x14ac:dyDescent="0.2"/>
    <row r="5897" customFormat="1" x14ac:dyDescent="0.2"/>
    <row r="5898" customFormat="1" x14ac:dyDescent="0.2"/>
    <row r="5899" customFormat="1" x14ac:dyDescent="0.2"/>
    <row r="5900" customFormat="1" x14ac:dyDescent="0.2"/>
    <row r="5901" customFormat="1" x14ac:dyDescent="0.2"/>
    <row r="5902" customFormat="1" x14ac:dyDescent="0.2"/>
    <row r="5903" customFormat="1" x14ac:dyDescent="0.2"/>
    <row r="5904" customFormat="1" x14ac:dyDescent="0.2"/>
    <row r="5905" customFormat="1" x14ac:dyDescent="0.2"/>
    <row r="5906" customFormat="1" x14ac:dyDescent="0.2"/>
    <row r="5907" customFormat="1" x14ac:dyDescent="0.2"/>
    <row r="5908" customFormat="1" x14ac:dyDescent="0.2"/>
    <row r="5909" customFormat="1" x14ac:dyDescent="0.2"/>
    <row r="5910" customFormat="1" x14ac:dyDescent="0.2"/>
    <row r="5911" customFormat="1" x14ac:dyDescent="0.2"/>
    <row r="5912" customFormat="1" x14ac:dyDescent="0.2"/>
    <row r="5913" customFormat="1" x14ac:dyDescent="0.2"/>
    <row r="5914" customFormat="1" x14ac:dyDescent="0.2"/>
    <row r="5915" customFormat="1" x14ac:dyDescent="0.2"/>
    <row r="5916" customFormat="1" x14ac:dyDescent="0.2"/>
    <row r="5917" customFormat="1" x14ac:dyDescent="0.2"/>
    <row r="5918" customFormat="1" x14ac:dyDescent="0.2"/>
    <row r="5919" customFormat="1" x14ac:dyDescent="0.2"/>
    <row r="5920" customFormat="1" x14ac:dyDescent="0.2"/>
    <row r="5921" customFormat="1" x14ac:dyDescent="0.2"/>
    <row r="5922" customFormat="1" x14ac:dyDescent="0.2"/>
    <row r="5923" customFormat="1" x14ac:dyDescent="0.2"/>
    <row r="5924" customFormat="1" x14ac:dyDescent="0.2"/>
    <row r="5925" customFormat="1" x14ac:dyDescent="0.2"/>
    <row r="5926" customFormat="1" x14ac:dyDescent="0.2"/>
    <row r="5927" customFormat="1" x14ac:dyDescent="0.2"/>
    <row r="5928" customFormat="1" x14ac:dyDescent="0.2"/>
    <row r="5929" customFormat="1" x14ac:dyDescent="0.2"/>
    <row r="5930" customFormat="1" x14ac:dyDescent="0.2"/>
    <row r="5931" customFormat="1" x14ac:dyDescent="0.2"/>
    <row r="5932" customFormat="1" x14ac:dyDescent="0.2"/>
    <row r="5933" customFormat="1" x14ac:dyDescent="0.2"/>
    <row r="5934" customFormat="1" x14ac:dyDescent="0.2"/>
    <row r="5935" customFormat="1" x14ac:dyDescent="0.2"/>
    <row r="5936" customFormat="1" x14ac:dyDescent="0.2"/>
    <row r="5937" customFormat="1" x14ac:dyDescent="0.2"/>
    <row r="5938" customFormat="1" x14ac:dyDescent="0.2"/>
    <row r="5939" customFormat="1" x14ac:dyDescent="0.2"/>
    <row r="5940" customFormat="1" x14ac:dyDescent="0.2"/>
    <row r="5941" customFormat="1" x14ac:dyDescent="0.2"/>
    <row r="5942" customFormat="1" x14ac:dyDescent="0.2"/>
    <row r="5943" customFormat="1" x14ac:dyDescent="0.2"/>
    <row r="5944" customFormat="1" x14ac:dyDescent="0.2"/>
    <row r="5945" customFormat="1" x14ac:dyDescent="0.2"/>
    <row r="5946" customFormat="1" x14ac:dyDescent="0.2"/>
    <row r="5947" customFormat="1" x14ac:dyDescent="0.2"/>
    <row r="5948" customFormat="1" x14ac:dyDescent="0.2"/>
    <row r="5949" customFormat="1" x14ac:dyDescent="0.2"/>
    <row r="5950" customFormat="1" x14ac:dyDescent="0.2"/>
    <row r="5951" customFormat="1" x14ac:dyDescent="0.2"/>
    <row r="5952" customFormat="1" x14ac:dyDescent="0.2"/>
    <row r="5953" customFormat="1" x14ac:dyDescent="0.2"/>
    <row r="5954" customFormat="1" x14ac:dyDescent="0.2"/>
    <row r="5955" customFormat="1" x14ac:dyDescent="0.2"/>
    <row r="5956" customFormat="1" x14ac:dyDescent="0.2"/>
    <row r="5957" customFormat="1" x14ac:dyDescent="0.2"/>
    <row r="5958" customFormat="1" x14ac:dyDescent="0.2"/>
    <row r="5959" customFormat="1" x14ac:dyDescent="0.2"/>
    <row r="5960" customFormat="1" x14ac:dyDescent="0.2"/>
    <row r="5961" customFormat="1" x14ac:dyDescent="0.2"/>
    <row r="5962" customFormat="1" x14ac:dyDescent="0.2"/>
    <row r="5963" customFormat="1" x14ac:dyDescent="0.2"/>
    <row r="5964" customFormat="1" x14ac:dyDescent="0.2"/>
    <row r="5965" customFormat="1" x14ac:dyDescent="0.2"/>
    <row r="5966" customFormat="1" x14ac:dyDescent="0.2"/>
    <row r="5967" customFormat="1" x14ac:dyDescent="0.2"/>
    <row r="5968" customFormat="1" x14ac:dyDescent="0.2"/>
    <row r="5969" customFormat="1" x14ac:dyDescent="0.2"/>
    <row r="5970" customFormat="1" x14ac:dyDescent="0.2"/>
    <row r="5971" customFormat="1" x14ac:dyDescent="0.2"/>
    <row r="5972" customFormat="1" x14ac:dyDescent="0.2"/>
    <row r="5973" customFormat="1" x14ac:dyDescent="0.2"/>
    <row r="5974" customFormat="1" x14ac:dyDescent="0.2"/>
    <row r="5975" customFormat="1" x14ac:dyDescent="0.2"/>
    <row r="5976" customFormat="1" x14ac:dyDescent="0.2"/>
    <row r="5977" customFormat="1" x14ac:dyDescent="0.2"/>
    <row r="5978" customFormat="1" x14ac:dyDescent="0.2"/>
    <row r="5979" customFormat="1" x14ac:dyDescent="0.2"/>
    <row r="5980" customFormat="1" x14ac:dyDescent="0.2"/>
    <row r="5981" customFormat="1" x14ac:dyDescent="0.2"/>
    <row r="5982" customFormat="1" x14ac:dyDescent="0.2"/>
    <row r="5983" customFormat="1" x14ac:dyDescent="0.2"/>
    <row r="5984" customFormat="1" x14ac:dyDescent="0.2"/>
    <row r="5985" customFormat="1" x14ac:dyDescent="0.2"/>
    <row r="5986" customFormat="1" x14ac:dyDescent="0.2"/>
    <row r="5987" customFormat="1" x14ac:dyDescent="0.2"/>
    <row r="5988" customFormat="1" x14ac:dyDescent="0.2"/>
    <row r="5989" customFormat="1" x14ac:dyDescent="0.2"/>
    <row r="5990" customFormat="1" x14ac:dyDescent="0.2"/>
    <row r="5991" customFormat="1" x14ac:dyDescent="0.2"/>
    <row r="5992" customFormat="1" x14ac:dyDescent="0.2"/>
    <row r="5993" customFormat="1" x14ac:dyDescent="0.2"/>
    <row r="5994" customFormat="1" x14ac:dyDescent="0.2"/>
    <row r="5995" customFormat="1" x14ac:dyDescent="0.2"/>
    <row r="5996" customFormat="1" x14ac:dyDescent="0.2"/>
    <row r="5997" customFormat="1" x14ac:dyDescent="0.2"/>
    <row r="5998" customFormat="1" x14ac:dyDescent="0.2"/>
    <row r="5999" customFormat="1" x14ac:dyDescent="0.2"/>
    <row r="6000" customFormat="1" x14ac:dyDescent="0.2"/>
    <row r="6001" customFormat="1" x14ac:dyDescent="0.2"/>
    <row r="6002" customFormat="1" x14ac:dyDescent="0.2"/>
    <row r="6003" customFormat="1" x14ac:dyDescent="0.2"/>
    <row r="6004" customFormat="1" x14ac:dyDescent="0.2"/>
    <row r="6005" customFormat="1" x14ac:dyDescent="0.2"/>
    <row r="6006" customFormat="1" x14ac:dyDescent="0.2"/>
    <row r="6007" customFormat="1" x14ac:dyDescent="0.2"/>
    <row r="6008" customFormat="1" x14ac:dyDescent="0.2"/>
    <row r="6009" customFormat="1" x14ac:dyDescent="0.2"/>
    <row r="6010" customFormat="1" x14ac:dyDescent="0.2"/>
    <row r="6011" customFormat="1" x14ac:dyDescent="0.2"/>
    <row r="6012" customFormat="1" x14ac:dyDescent="0.2"/>
    <row r="6013" customFormat="1" x14ac:dyDescent="0.2"/>
    <row r="6014" customFormat="1" x14ac:dyDescent="0.2"/>
    <row r="6015" customFormat="1" x14ac:dyDescent="0.2"/>
    <row r="6016" customFormat="1" x14ac:dyDescent="0.2"/>
    <row r="6017" customFormat="1" x14ac:dyDescent="0.2"/>
    <row r="6018" customFormat="1" x14ac:dyDescent="0.2"/>
    <row r="6019" customFormat="1" x14ac:dyDescent="0.2"/>
    <row r="6020" customFormat="1" x14ac:dyDescent="0.2"/>
    <row r="6021" customFormat="1" x14ac:dyDescent="0.2"/>
    <row r="6022" customFormat="1" x14ac:dyDescent="0.2"/>
    <row r="6023" customFormat="1" x14ac:dyDescent="0.2"/>
    <row r="6024" customFormat="1" x14ac:dyDescent="0.2"/>
    <row r="6025" customFormat="1" x14ac:dyDescent="0.2"/>
    <row r="6026" customFormat="1" x14ac:dyDescent="0.2"/>
    <row r="6027" customFormat="1" x14ac:dyDescent="0.2"/>
    <row r="6028" customFormat="1" x14ac:dyDescent="0.2"/>
    <row r="6029" customFormat="1" x14ac:dyDescent="0.2"/>
    <row r="6030" customFormat="1" x14ac:dyDescent="0.2"/>
    <row r="6031" customFormat="1" x14ac:dyDescent="0.2"/>
    <row r="6032" customFormat="1" x14ac:dyDescent="0.2"/>
    <row r="6033" customFormat="1" x14ac:dyDescent="0.2"/>
    <row r="6034" customFormat="1" x14ac:dyDescent="0.2"/>
    <row r="6035" customFormat="1" x14ac:dyDescent="0.2"/>
    <row r="6036" customFormat="1" x14ac:dyDescent="0.2"/>
    <row r="6037" customFormat="1" x14ac:dyDescent="0.2"/>
    <row r="6038" customFormat="1" x14ac:dyDescent="0.2"/>
    <row r="6039" customFormat="1" x14ac:dyDescent="0.2"/>
    <row r="6040" customFormat="1" x14ac:dyDescent="0.2"/>
    <row r="6041" customFormat="1" x14ac:dyDescent="0.2"/>
    <row r="6042" customFormat="1" x14ac:dyDescent="0.2"/>
    <row r="6043" customFormat="1" x14ac:dyDescent="0.2"/>
    <row r="6044" customFormat="1" x14ac:dyDescent="0.2"/>
    <row r="6045" customFormat="1" x14ac:dyDescent="0.2"/>
    <row r="6046" customFormat="1" x14ac:dyDescent="0.2"/>
    <row r="6047" customFormat="1" x14ac:dyDescent="0.2"/>
    <row r="6048" customFormat="1" x14ac:dyDescent="0.2"/>
    <row r="6049" customFormat="1" x14ac:dyDescent="0.2"/>
    <row r="6050" customFormat="1" x14ac:dyDescent="0.2"/>
    <row r="6051" customFormat="1" x14ac:dyDescent="0.2"/>
    <row r="6052" customFormat="1" x14ac:dyDescent="0.2"/>
    <row r="6053" customFormat="1" x14ac:dyDescent="0.2"/>
    <row r="6054" customFormat="1" x14ac:dyDescent="0.2"/>
    <row r="6055" customFormat="1" x14ac:dyDescent="0.2"/>
    <row r="6056" customFormat="1" x14ac:dyDescent="0.2"/>
    <row r="6057" customFormat="1" x14ac:dyDescent="0.2"/>
    <row r="6058" customFormat="1" x14ac:dyDescent="0.2"/>
    <row r="6059" customFormat="1" x14ac:dyDescent="0.2"/>
    <row r="6060" customFormat="1" x14ac:dyDescent="0.2"/>
    <row r="6061" customFormat="1" x14ac:dyDescent="0.2"/>
    <row r="6062" customFormat="1" x14ac:dyDescent="0.2"/>
    <row r="6063" customFormat="1" x14ac:dyDescent="0.2"/>
    <row r="6064" customFormat="1" x14ac:dyDescent="0.2"/>
    <row r="6065" customFormat="1" x14ac:dyDescent="0.2"/>
    <row r="6066" customFormat="1" x14ac:dyDescent="0.2"/>
    <row r="6067" customFormat="1" x14ac:dyDescent="0.2"/>
    <row r="6068" customFormat="1" x14ac:dyDescent="0.2"/>
    <row r="6069" customFormat="1" x14ac:dyDescent="0.2"/>
    <row r="6070" customFormat="1" x14ac:dyDescent="0.2"/>
    <row r="6071" customFormat="1" x14ac:dyDescent="0.2"/>
    <row r="6072" customFormat="1" x14ac:dyDescent="0.2"/>
    <row r="6073" customFormat="1" x14ac:dyDescent="0.2"/>
    <row r="6074" customFormat="1" x14ac:dyDescent="0.2"/>
    <row r="6075" customFormat="1" x14ac:dyDescent="0.2"/>
    <row r="6076" customFormat="1" x14ac:dyDescent="0.2"/>
    <row r="6077" customFormat="1" x14ac:dyDescent="0.2"/>
    <row r="6078" customFormat="1" x14ac:dyDescent="0.2"/>
    <row r="6079" customFormat="1" x14ac:dyDescent="0.2"/>
    <row r="6080" customFormat="1" x14ac:dyDescent="0.2"/>
    <row r="6081" customFormat="1" x14ac:dyDescent="0.2"/>
    <row r="6082" customFormat="1" x14ac:dyDescent="0.2"/>
    <row r="6083" customFormat="1" x14ac:dyDescent="0.2"/>
    <row r="6084" customFormat="1" x14ac:dyDescent="0.2"/>
    <row r="6085" customFormat="1" x14ac:dyDescent="0.2"/>
    <row r="6086" customFormat="1" x14ac:dyDescent="0.2"/>
    <row r="6087" customFormat="1" x14ac:dyDescent="0.2"/>
    <row r="6088" customFormat="1" x14ac:dyDescent="0.2"/>
    <row r="6089" customFormat="1" x14ac:dyDescent="0.2"/>
    <row r="6090" customFormat="1" x14ac:dyDescent="0.2"/>
    <row r="6091" customFormat="1" x14ac:dyDescent="0.2"/>
    <row r="6092" customFormat="1" x14ac:dyDescent="0.2"/>
    <row r="6093" customFormat="1" x14ac:dyDescent="0.2"/>
    <row r="6094" customFormat="1" x14ac:dyDescent="0.2"/>
    <row r="6095" customFormat="1" x14ac:dyDescent="0.2"/>
    <row r="6096" customFormat="1" x14ac:dyDescent="0.2"/>
    <row r="6097" customFormat="1" x14ac:dyDescent="0.2"/>
    <row r="6098" customFormat="1" x14ac:dyDescent="0.2"/>
    <row r="6099" customFormat="1" x14ac:dyDescent="0.2"/>
    <row r="6100" customFormat="1" x14ac:dyDescent="0.2"/>
    <row r="6101" customFormat="1" x14ac:dyDescent="0.2"/>
    <row r="6102" customFormat="1" x14ac:dyDescent="0.2"/>
    <row r="6103" customFormat="1" x14ac:dyDescent="0.2"/>
    <row r="6104" customFormat="1" x14ac:dyDescent="0.2"/>
    <row r="6105" customFormat="1" x14ac:dyDescent="0.2"/>
    <row r="6106" customFormat="1" x14ac:dyDescent="0.2"/>
    <row r="6107" customFormat="1" x14ac:dyDescent="0.2"/>
    <row r="6108" customFormat="1" x14ac:dyDescent="0.2"/>
    <row r="6109" customFormat="1" x14ac:dyDescent="0.2"/>
    <row r="6110" customFormat="1" x14ac:dyDescent="0.2"/>
    <row r="6111" customFormat="1" x14ac:dyDescent="0.2"/>
    <row r="6112" customFormat="1" x14ac:dyDescent="0.2"/>
    <row r="6113" customFormat="1" x14ac:dyDescent="0.2"/>
    <row r="6114" customFormat="1" x14ac:dyDescent="0.2"/>
    <row r="6115" customFormat="1" x14ac:dyDescent="0.2"/>
    <row r="6116" customFormat="1" x14ac:dyDescent="0.2"/>
    <row r="6117" customFormat="1" x14ac:dyDescent="0.2"/>
    <row r="6118" customFormat="1" x14ac:dyDescent="0.2"/>
    <row r="6119" customFormat="1" x14ac:dyDescent="0.2"/>
    <row r="6120" customFormat="1" x14ac:dyDescent="0.2"/>
    <row r="6121" customFormat="1" x14ac:dyDescent="0.2"/>
    <row r="6122" customFormat="1" x14ac:dyDescent="0.2"/>
    <row r="6123" customFormat="1" x14ac:dyDescent="0.2"/>
    <row r="6124" customFormat="1" x14ac:dyDescent="0.2"/>
    <row r="6125" customFormat="1" x14ac:dyDescent="0.2"/>
    <row r="6126" customFormat="1" x14ac:dyDescent="0.2"/>
    <row r="6127" customFormat="1" x14ac:dyDescent="0.2"/>
    <row r="6128" customFormat="1" x14ac:dyDescent="0.2"/>
    <row r="6129" customFormat="1" x14ac:dyDescent="0.2"/>
    <row r="6130" customFormat="1" x14ac:dyDescent="0.2"/>
    <row r="6131" customFormat="1" x14ac:dyDescent="0.2"/>
    <row r="6132" customFormat="1" x14ac:dyDescent="0.2"/>
    <row r="6133" customFormat="1" x14ac:dyDescent="0.2"/>
    <row r="6134" customFormat="1" x14ac:dyDescent="0.2"/>
    <row r="6135" customFormat="1" x14ac:dyDescent="0.2"/>
    <row r="6136" customFormat="1" x14ac:dyDescent="0.2"/>
    <row r="6137" customFormat="1" x14ac:dyDescent="0.2"/>
    <row r="6138" customFormat="1" x14ac:dyDescent="0.2"/>
    <row r="6139" customFormat="1" x14ac:dyDescent="0.2"/>
    <row r="6140" customFormat="1" x14ac:dyDescent="0.2"/>
    <row r="6141" customFormat="1" x14ac:dyDescent="0.2"/>
    <row r="6142" customFormat="1" x14ac:dyDescent="0.2"/>
    <row r="6143" customFormat="1" x14ac:dyDescent="0.2"/>
    <row r="6144" customFormat="1" x14ac:dyDescent="0.2"/>
    <row r="6145" customFormat="1" x14ac:dyDescent="0.2"/>
    <row r="6146" customFormat="1" x14ac:dyDescent="0.2"/>
    <row r="6147" customFormat="1" x14ac:dyDescent="0.2"/>
    <row r="6148" customFormat="1" x14ac:dyDescent="0.2"/>
    <row r="6149" customFormat="1" x14ac:dyDescent="0.2"/>
    <row r="6150" customFormat="1" x14ac:dyDescent="0.2"/>
    <row r="6151" customFormat="1" x14ac:dyDescent="0.2"/>
    <row r="6152" customFormat="1" x14ac:dyDescent="0.2"/>
    <row r="6153" customFormat="1" x14ac:dyDescent="0.2"/>
    <row r="6154" customFormat="1" x14ac:dyDescent="0.2"/>
    <row r="6155" customFormat="1" x14ac:dyDescent="0.2"/>
    <row r="6156" customFormat="1" x14ac:dyDescent="0.2"/>
    <row r="6157" customFormat="1" x14ac:dyDescent="0.2"/>
    <row r="6158" customFormat="1" x14ac:dyDescent="0.2"/>
    <row r="6159" customFormat="1" x14ac:dyDescent="0.2"/>
    <row r="6160" customFormat="1" x14ac:dyDescent="0.2"/>
    <row r="6161" customFormat="1" x14ac:dyDescent="0.2"/>
    <row r="6162" customFormat="1" x14ac:dyDescent="0.2"/>
    <row r="6163" customFormat="1" x14ac:dyDescent="0.2"/>
    <row r="6164" customFormat="1" x14ac:dyDescent="0.2"/>
    <row r="6165" customFormat="1" x14ac:dyDescent="0.2"/>
    <row r="6166" customFormat="1" x14ac:dyDescent="0.2"/>
    <row r="6167" customFormat="1" x14ac:dyDescent="0.2"/>
    <row r="6168" customFormat="1" x14ac:dyDescent="0.2"/>
    <row r="6169" customFormat="1" x14ac:dyDescent="0.2"/>
    <row r="6170" customFormat="1" x14ac:dyDescent="0.2"/>
    <row r="6171" customFormat="1" x14ac:dyDescent="0.2"/>
    <row r="6172" customFormat="1" x14ac:dyDescent="0.2"/>
    <row r="6173" customFormat="1" x14ac:dyDescent="0.2"/>
    <row r="6174" customFormat="1" x14ac:dyDescent="0.2"/>
    <row r="6175" customFormat="1" x14ac:dyDescent="0.2"/>
    <row r="6176" customFormat="1" x14ac:dyDescent="0.2"/>
    <row r="6177" customFormat="1" x14ac:dyDescent="0.2"/>
    <row r="6178" customFormat="1" x14ac:dyDescent="0.2"/>
    <row r="6179" customFormat="1" x14ac:dyDescent="0.2"/>
    <row r="6180" customFormat="1" x14ac:dyDescent="0.2"/>
    <row r="6181" customFormat="1" x14ac:dyDescent="0.2"/>
    <row r="6182" customFormat="1" x14ac:dyDescent="0.2"/>
    <row r="6183" customFormat="1" x14ac:dyDescent="0.2"/>
    <row r="6184" customFormat="1" x14ac:dyDescent="0.2"/>
    <row r="6185" customFormat="1" x14ac:dyDescent="0.2"/>
    <row r="6186" customFormat="1" x14ac:dyDescent="0.2"/>
    <row r="6187" customFormat="1" x14ac:dyDescent="0.2"/>
    <row r="6188" customFormat="1" x14ac:dyDescent="0.2"/>
    <row r="6189" customFormat="1" x14ac:dyDescent="0.2"/>
    <row r="6190" customFormat="1" x14ac:dyDescent="0.2"/>
    <row r="6191" customFormat="1" x14ac:dyDescent="0.2"/>
    <row r="6192" customFormat="1" x14ac:dyDescent="0.2"/>
    <row r="6193" customFormat="1" x14ac:dyDescent="0.2"/>
    <row r="6194" customFormat="1" x14ac:dyDescent="0.2"/>
    <row r="6195" customFormat="1" x14ac:dyDescent="0.2"/>
    <row r="6196" customFormat="1" x14ac:dyDescent="0.2"/>
    <row r="6197" customFormat="1" x14ac:dyDescent="0.2"/>
    <row r="6198" customFormat="1" x14ac:dyDescent="0.2"/>
    <row r="6199" customFormat="1" x14ac:dyDescent="0.2"/>
    <row r="6200" customFormat="1" x14ac:dyDescent="0.2"/>
    <row r="6201" customFormat="1" x14ac:dyDescent="0.2"/>
    <row r="6202" customFormat="1" x14ac:dyDescent="0.2"/>
    <row r="6203" customFormat="1" x14ac:dyDescent="0.2"/>
    <row r="6204" customFormat="1" x14ac:dyDescent="0.2"/>
    <row r="6205" customFormat="1" x14ac:dyDescent="0.2"/>
    <row r="6206" customFormat="1" x14ac:dyDescent="0.2"/>
    <row r="6207" customFormat="1" x14ac:dyDescent="0.2"/>
    <row r="6208" customFormat="1" x14ac:dyDescent="0.2"/>
    <row r="6209" customFormat="1" x14ac:dyDescent="0.2"/>
    <row r="6210" customFormat="1" x14ac:dyDescent="0.2"/>
    <row r="6211" customFormat="1" x14ac:dyDescent="0.2"/>
    <row r="6212" customFormat="1" x14ac:dyDescent="0.2"/>
    <row r="6213" customFormat="1" x14ac:dyDescent="0.2"/>
    <row r="6214" customFormat="1" x14ac:dyDescent="0.2"/>
    <row r="6215" customFormat="1" x14ac:dyDescent="0.2"/>
    <row r="6216" customFormat="1" x14ac:dyDescent="0.2"/>
    <row r="6217" customFormat="1" x14ac:dyDescent="0.2"/>
    <row r="6218" customFormat="1" x14ac:dyDescent="0.2"/>
    <row r="6219" customFormat="1" x14ac:dyDescent="0.2"/>
    <row r="6220" customFormat="1" x14ac:dyDescent="0.2"/>
    <row r="6221" customFormat="1" x14ac:dyDescent="0.2"/>
    <row r="6222" customFormat="1" x14ac:dyDescent="0.2"/>
    <row r="6223" customFormat="1" x14ac:dyDescent="0.2"/>
    <row r="6224" customFormat="1" x14ac:dyDescent="0.2"/>
    <row r="6225" customFormat="1" x14ac:dyDescent="0.2"/>
    <row r="6226" customFormat="1" x14ac:dyDescent="0.2"/>
    <row r="6227" customFormat="1" x14ac:dyDescent="0.2"/>
    <row r="6228" customFormat="1" x14ac:dyDescent="0.2"/>
    <row r="6229" customFormat="1" x14ac:dyDescent="0.2"/>
    <row r="6230" customFormat="1" x14ac:dyDescent="0.2"/>
    <row r="6231" customFormat="1" x14ac:dyDescent="0.2"/>
    <row r="6232" customFormat="1" x14ac:dyDescent="0.2"/>
    <row r="6233" customFormat="1" x14ac:dyDescent="0.2"/>
    <row r="6234" customFormat="1" x14ac:dyDescent="0.2"/>
    <row r="6235" customFormat="1" x14ac:dyDescent="0.2"/>
    <row r="6236" customFormat="1" x14ac:dyDescent="0.2"/>
    <row r="6237" customFormat="1" x14ac:dyDescent="0.2"/>
    <row r="6238" customFormat="1" x14ac:dyDescent="0.2"/>
    <row r="6239" customFormat="1" x14ac:dyDescent="0.2"/>
    <row r="6240" customFormat="1" x14ac:dyDescent="0.2"/>
    <row r="6241" customFormat="1" x14ac:dyDescent="0.2"/>
    <row r="6242" customFormat="1" x14ac:dyDescent="0.2"/>
    <row r="6243" customFormat="1" x14ac:dyDescent="0.2"/>
    <row r="6244" customFormat="1" x14ac:dyDescent="0.2"/>
    <row r="6245" customFormat="1" x14ac:dyDescent="0.2"/>
    <row r="6246" customFormat="1" x14ac:dyDescent="0.2"/>
    <row r="6247" customFormat="1" x14ac:dyDescent="0.2"/>
    <row r="6248" customFormat="1" x14ac:dyDescent="0.2"/>
    <row r="6249" customFormat="1" x14ac:dyDescent="0.2"/>
    <row r="6250" customFormat="1" x14ac:dyDescent="0.2"/>
    <row r="6251" customFormat="1" x14ac:dyDescent="0.2"/>
    <row r="6252" customFormat="1" x14ac:dyDescent="0.2"/>
    <row r="6253" customFormat="1" x14ac:dyDescent="0.2"/>
    <row r="6254" customFormat="1" x14ac:dyDescent="0.2"/>
    <row r="6255" customFormat="1" x14ac:dyDescent="0.2"/>
    <row r="6256" customFormat="1" x14ac:dyDescent="0.2"/>
    <row r="6257" customFormat="1" x14ac:dyDescent="0.2"/>
    <row r="6258" customFormat="1" x14ac:dyDescent="0.2"/>
    <row r="6259" customFormat="1" x14ac:dyDescent="0.2"/>
    <row r="6260" customFormat="1" x14ac:dyDescent="0.2"/>
    <row r="6261" customFormat="1" x14ac:dyDescent="0.2"/>
    <row r="6262" customFormat="1" x14ac:dyDescent="0.2"/>
    <row r="6263" customFormat="1" x14ac:dyDescent="0.2"/>
    <row r="6264" customFormat="1" x14ac:dyDescent="0.2"/>
    <row r="6265" customFormat="1" x14ac:dyDescent="0.2"/>
    <row r="6266" customFormat="1" x14ac:dyDescent="0.2"/>
    <row r="6267" customFormat="1" x14ac:dyDescent="0.2"/>
    <row r="6268" customFormat="1" x14ac:dyDescent="0.2"/>
    <row r="6269" customFormat="1" x14ac:dyDescent="0.2"/>
    <row r="6270" customFormat="1" x14ac:dyDescent="0.2"/>
    <row r="6271" customFormat="1" x14ac:dyDescent="0.2"/>
    <row r="6272" customFormat="1" x14ac:dyDescent="0.2"/>
    <row r="6273" customFormat="1" x14ac:dyDescent="0.2"/>
    <row r="6274" customFormat="1" x14ac:dyDescent="0.2"/>
    <row r="6275" customFormat="1" x14ac:dyDescent="0.2"/>
    <row r="6276" customFormat="1" x14ac:dyDescent="0.2"/>
    <row r="6277" customFormat="1" x14ac:dyDescent="0.2"/>
    <row r="6278" customFormat="1" x14ac:dyDescent="0.2"/>
    <row r="6279" customFormat="1" x14ac:dyDescent="0.2"/>
    <row r="6280" customFormat="1" x14ac:dyDescent="0.2"/>
    <row r="6281" customFormat="1" x14ac:dyDescent="0.2"/>
    <row r="6282" customFormat="1" x14ac:dyDescent="0.2"/>
    <row r="6283" customFormat="1" x14ac:dyDescent="0.2"/>
    <row r="6284" customFormat="1" x14ac:dyDescent="0.2"/>
    <row r="6285" customFormat="1" x14ac:dyDescent="0.2"/>
    <row r="6286" customFormat="1" x14ac:dyDescent="0.2"/>
    <row r="6287" customFormat="1" x14ac:dyDescent="0.2"/>
    <row r="6288" customFormat="1" x14ac:dyDescent="0.2"/>
    <row r="6289" customFormat="1" x14ac:dyDescent="0.2"/>
    <row r="6290" customFormat="1" x14ac:dyDescent="0.2"/>
    <row r="6291" customFormat="1" x14ac:dyDescent="0.2"/>
    <row r="6292" customFormat="1" x14ac:dyDescent="0.2"/>
    <row r="6293" customFormat="1" x14ac:dyDescent="0.2"/>
    <row r="6294" customFormat="1" x14ac:dyDescent="0.2"/>
    <row r="6295" customFormat="1" x14ac:dyDescent="0.2"/>
    <row r="6296" customFormat="1" x14ac:dyDescent="0.2"/>
    <row r="6297" customFormat="1" x14ac:dyDescent="0.2"/>
    <row r="6298" customFormat="1" x14ac:dyDescent="0.2"/>
    <row r="6299" customFormat="1" x14ac:dyDescent="0.2"/>
    <row r="6300" customFormat="1" x14ac:dyDescent="0.2"/>
    <row r="6301" customFormat="1" x14ac:dyDescent="0.2"/>
    <row r="6302" customFormat="1" x14ac:dyDescent="0.2"/>
    <row r="6303" customFormat="1" x14ac:dyDescent="0.2"/>
    <row r="6304" customFormat="1" x14ac:dyDescent="0.2"/>
    <row r="6305" customFormat="1" x14ac:dyDescent="0.2"/>
    <row r="6306" customFormat="1" x14ac:dyDescent="0.2"/>
    <row r="6307" customFormat="1" x14ac:dyDescent="0.2"/>
    <row r="6308" customFormat="1" x14ac:dyDescent="0.2"/>
    <row r="6309" customFormat="1" x14ac:dyDescent="0.2"/>
    <row r="6310" customFormat="1" x14ac:dyDescent="0.2"/>
    <row r="6311" customFormat="1" x14ac:dyDescent="0.2"/>
    <row r="6312" customFormat="1" x14ac:dyDescent="0.2"/>
    <row r="6313" customFormat="1" x14ac:dyDescent="0.2"/>
    <row r="6314" customFormat="1" x14ac:dyDescent="0.2"/>
    <row r="6315" customFormat="1" x14ac:dyDescent="0.2"/>
    <row r="6316" customFormat="1" x14ac:dyDescent="0.2"/>
    <row r="6317" customFormat="1" x14ac:dyDescent="0.2"/>
    <row r="6318" customFormat="1" x14ac:dyDescent="0.2"/>
    <row r="6319" customFormat="1" x14ac:dyDescent="0.2"/>
    <row r="6320" customFormat="1" x14ac:dyDescent="0.2"/>
    <row r="6321" customFormat="1" x14ac:dyDescent="0.2"/>
    <row r="6322" customFormat="1" x14ac:dyDescent="0.2"/>
    <row r="6323" customFormat="1" x14ac:dyDescent="0.2"/>
    <row r="6324" customFormat="1" x14ac:dyDescent="0.2"/>
    <row r="6325" customFormat="1" x14ac:dyDescent="0.2"/>
    <row r="6326" customFormat="1" x14ac:dyDescent="0.2"/>
    <row r="6327" customFormat="1" x14ac:dyDescent="0.2"/>
    <row r="6328" customFormat="1" x14ac:dyDescent="0.2"/>
    <row r="6329" customFormat="1" x14ac:dyDescent="0.2"/>
    <row r="6330" customFormat="1" x14ac:dyDescent="0.2"/>
    <row r="6331" customFormat="1" x14ac:dyDescent="0.2"/>
    <row r="6332" customFormat="1" x14ac:dyDescent="0.2"/>
    <row r="6333" customFormat="1" x14ac:dyDescent="0.2"/>
    <row r="6334" customFormat="1" x14ac:dyDescent="0.2"/>
    <row r="6335" customFormat="1" x14ac:dyDescent="0.2"/>
    <row r="6336" customFormat="1" x14ac:dyDescent="0.2"/>
    <row r="6337" customFormat="1" x14ac:dyDescent="0.2"/>
    <row r="6338" customFormat="1" x14ac:dyDescent="0.2"/>
    <row r="6339" customFormat="1" x14ac:dyDescent="0.2"/>
    <row r="6340" customFormat="1" x14ac:dyDescent="0.2"/>
    <row r="6341" customFormat="1" x14ac:dyDescent="0.2"/>
    <row r="6342" customFormat="1" x14ac:dyDescent="0.2"/>
    <row r="6343" customFormat="1" x14ac:dyDescent="0.2"/>
    <row r="6344" customFormat="1" x14ac:dyDescent="0.2"/>
    <row r="6345" customFormat="1" x14ac:dyDescent="0.2"/>
    <row r="6346" customFormat="1" x14ac:dyDescent="0.2"/>
    <row r="6347" customFormat="1" x14ac:dyDescent="0.2"/>
    <row r="6348" customFormat="1" x14ac:dyDescent="0.2"/>
    <row r="6349" customFormat="1" x14ac:dyDescent="0.2"/>
    <row r="6350" customFormat="1" x14ac:dyDescent="0.2"/>
    <row r="6351" customFormat="1" x14ac:dyDescent="0.2"/>
    <row r="6352" customFormat="1" x14ac:dyDescent="0.2"/>
    <row r="6353" customFormat="1" x14ac:dyDescent="0.2"/>
    <row r="6354" customFormat="1" x14ac:dyDescent="0.2"/>
    <row r="6355" customFormat="1" x14ac:dyDescent="0.2"/>
    <row r="6356" customFormat="1" x14ac:dyDescent="0.2"/>
    <row r="6357" customFormat="1" x14ac:dyDescent="0.2"/>
    <row r="6358" customFormat="1" x14ac:dyDescent="0.2"/>
    <row r="6359" customFormat="1" x14ac:dyDescent="0.2"/>
    <row r="6360" customFormat="1" x14ac:dyDescent="0.2"/>
    <row r="6361" customFormat="1" x14ac:dyDescent="0.2"/>
    <row r="6362" customFormat="1" x14ac:dyDescent="0.2"/>
    <row r="6363" customFormat="1" x14ac:dyDescent="0.2"/>
    <row r="6364" customFormat="1" x14ac:dyDescent="0.2"/>
    <row r="6365" customFormat="1" x14ac:dyDescent="0.2"/>
    <row r="6366" customFormat="1" x14ac:dyDescent="0.2"/>
    <row r="6367" customFormat="1" x14ac:dyDescent="0.2"/>
    <row r="6368" customFormat="1" x14ac:dyDescent="0.2"/>
    <row r="6369" customFormat="1" x14ac:dyDescent="0.2"/>
    <row r="6370" customFormat="1" x14ac:dyDescent="0.2"/>
    <row r="6371" customFormat="1" x14ac:dyDescent="0.2"/>
    <row r="6372" customFormat="1" x14ac:dyDescent="0.2"/>
    <row r="6373" customFormat="1" x14ac:dyDescent="0.2"/>
    <row r="6374" customFormat="1" x14ac:dyDescent="0.2"/>
    <row r="6375" customFormat="1" x14ac:dyDescent="0.2"/>
    <row r="6376" customFormat="1" x14ac:dyDescent="0.2"/>
    <row r="6377" customFormat="1" x14ac:dyDescent="0.2"/>
    <row r="6378" customFormat="1" x14ac:dyDescent="0.2"/>
    <row r="6379" customFormat="1" x14ac:dyDescent="0.2"/>
    <row r="6380" customFormat="1" x14ac:dyDescent="0.2"/>
    <row r="6381" customFormat="1" x14ac:dyDescent="0.2"/>
    <row r="6382" customFormat="1" x14ac:dyDescent="0.2"/>
    <row r="6383" customFormat="1" x14ac:dyDescent="0.2"/>
    <row r="6384" customFormat="1" x14ac:dyDescent="0.2"/>
    <row r="6385" customFormat="1" x14ac:dyDescent="0.2"/>
    <row r="6386" customFormat="1" x14ac:dyDescent="0.2"/>
    <row r="6387" customFormat="1" x14ac:dyDescent="0.2"/>
    <row r="6388" customFormat="1" x14ac:dyDescent="0.2"/>
    <row r="6389" customFormat="1" x14ac:dyDescent="0.2"/>
    <row r="6390" customFormat="1" x14ac:dyDescent="0.2"/>
    <row r="6391" customFormat="1" x14ac:dyDescent="0.2"/>
    <row r="6392" customFormat="1" x14ac:dyDescent="0.2"/>
    <row r="6393" customFormat="1" x14ac:dyDescent="0.2"/>
    <row r="6394" customFormat="1" x14ac:dyDescent="0.2"/>
    <row r="6395" customFormat="1" x14ac:dyDescent="0.2"/>
    <row r="6396" customFormat="1" x14ac:dyDescent="0.2"/>
    <row r="6397" customFormat="1" x14ac:dyDescent="0.2"/>
    <row r="6398" customFormat="1" x14ac:dyDescent="0.2"/>
    <row r="6399" customFormat="1" x14ac:dyDescent="0.2"/>
    <row r="6400" customFormat="1" x14ac:dyDescent="0.2"/>
    <row r="6401" customFormat="1" x14ac:dyDescent="0.2"/>
    <row r="6402" customFormat="1" x14ac:dyDescent="0.2"/>
    <row r="6403" customFormat="1" x14ac:dyDescent="0.2"/>
    <row r="6404" customFormat="1" x14ac:dyDescent="0.2"/>
    <row r="6405" customFormat="1" x14ac:dyDescent="0.2"/>
    <row r="6406" customFormat="1" x14ac:dyDescent="0.2"/>
    <row r="6407" customFormat="1" x14ac:dyDescent="0.2"/>
    <row r="6408" customFormat="1" x14ac:dyDescent="0.2"/>
    <row r="6409" customFormat="1" x14ac:dyDescent="0.2"/>
    <row r="6410" customFormat="1" x14ac:dyDescent="0.2"/>
    <row r="6411" customFormat="1" x14ac:dyDescent="0.2"/>
    <row r="6412" customFormat="1" x14ac:dyDescent="0.2"/>
    <row r="6413" customFormat="1" x14ac:dyDescent="0.2"/>
    <row r="6414" customFormat="1" x14ac:dyDescent="0.2"/>
    <row r="6415" customFormat="1" x14ac:dyDescent="0.2"/>
    <row r="6416" customFormat="1" x14ac:dyDescent="0.2"/>
    <row r="6417" customFormat="1" x14ac:dyDescent="0.2"/>
    <row r="6418" customFormat="1" x14ac:dyDescent="0.2"/>
    <row r="6419" customFormat="1" x14ac:dyDescent="0.2"/>
    <row r="6420" customFormat="1" x14ac:dyDescent="0.2"/>
    <row r="6421" customFormat="1" x14ac:dyDescent="0.2"/>
    <row r="6422" customFormat="1" x14ac:dyDescent="0.2"/>
    <row r="6423" customFormat="1" x14ac:dyDescent="0.2"/>
    <row r="6424" customFormat="1" x14ac:dyDescent="0.2"/>
    <row r="6425" customFormat="1" x14ac:dyDescent="0.2"/>
    <row r="6426" customFormat="1" x14ac:dyDescent="0.2"/>
    <row r="6427" customFormat="1" x14ac:dyDescent="0.2"/>
    <row r="6428" customFormat="1" x14ac:dyDescent="0.2"/>
    <row r="6429" customFormat="1" x14ac:dyDescent="0.2"/>
    <row r="6430" customFormat="1" x14ac:dyDescent="0.2"/>
    <row r="6431" customFormat="1" x14ac:dyDescent="0.2"/>
    <row r="6432" customFormat="1" x14ac:dyDescent="0.2"/>
    <row r="6433" customFormat="1" x14ac:dyDescent="0.2"/>
    <row r="6434" customFormat="1" x14ac:dyDescent="0.2"/>
    <row r="6435" customFormat="1" x14ac:dyDescent="0.2"/>
    <row r="6436" customFormat="1" x14ac:dyDescent="0.2"/>
    <row r="6437" customFormat="1" x14ac:dyDescent="0.2"/>
    <row r="6438" customFormat="1" x14ac:dyDescent="0.2"/>
    <row r="6439" customFormat="1" x14ac:dyDescent="0.2"/>
    <row r="6440" customFormat="1" x14ac:dyDescent="0.2"/>
    <row r="6441" customFormat="1" x14ac:dyDescent="0.2"/>
    <row r="6442" customFormat="1" x14ac:dyDescent="0.2"/>
    <row r="6443" customFormat="1" x14ac:dyDescent="0.2"/>
    <row r="6444" customFormat="1" x14ac:dyDescent="0.2"/>
    <row r="6445" customFormat="1" x14ac:dyDescent="0.2"/>
    <row r="6446" customFormat="1" x14ac:dyDescent="0.2"/>
    <row r="6447" customFormat="1" x14ac:dyDescent="0.2"/>
    <row r="6448" customFormat="1" x14ac:dyDescent="0.2"/>
    <row r="6449" customFormat="1" x14ac:dyDescent="0.2"/>
    <row r="6450" customFormat="1" x14ac:dyDescent="0.2"/>
    <row r="6451" customFormat="1" x14ac:dyDescent="0.2"/>
    <row r="6452" customFormat="1" x14ac:dyDescent="0.2"/>
    <row r="6453" customFormat="1" x14ac:dyDescent="0.2"/>
    <row r="6454" customFormat="1" x14ac:dyDescent="0.2"/>
    <row r="6455" customFormat="1" x14ac:dyDescent="0.2"/>
    <row r="6456" customFormat="1" x14ac:dyDescent="0.2"/>
    <row r="6457" customFormat="1" x14ac:dyDescent="0.2"/>
    <row r="6458" customFormat="1" x14ac:dyDescent="0.2"/>
    <row r="6459" customFormat="1" x14ac:dyDescent="0.2"/>
    <row r="6460" customFormat="1" x14ac:dyDescent="0.2"/>
    <row r="6461" customFormat="1" x14ac:dyDescent="0.2"/>
    <row r="6462" customFormat="1" x14ac:dyDescent="0.2"/>
    <row r="6463" customFormat="1" x14ac:dyDescent="0.2"/>
    <row r="6464" customFormat="1" x14ac:dyDescent="0.2"/>
    <row r="6465" customFormat="1" x14ac:dyDescent="0.2"/>
    <row r="6466" customFormat="1" x14ac:dyDescent="0.2"/>
    <row r="6467" customFormat="1" x14ac:dyDescent="0.2"/>
    <row r="6468" customFormat="1" x14ac:dyDescent="0.2"/>
    <row r="6469" customFormat="1" x14ac:dyDescent="0.2"/>
    <row r="6470" customFormat="1" x14ac:dyDescent="0.2"/>
    <row r="6471" customFormat="1" x14ac:dyDescent="0.2"/>
    <row r="6472" customFormat="1" x14ac:dyDescent="0.2"/>
    <row r="6473" customFormat="1" x14ac:dyDescent="0.2"/>
    <row r="6474" customFormat="1" x14ac:dyDescent="0.2"/>
    <row r="6475" customFormat="1" x14ac:dyDescent="0.2"/>
    <row r="6476" customFormat="1" x14ac:dyDescent="0.2"/>
    <row r="6477" customFormat="1" x14ac:dyDescent="0.2"/>
    <row r="6478" customFormat="1" x14ac:dyDescent="0.2"/>
    <row r="6479" customFormat="1" x14ac:dyDescent="0.2"/>
    <row r="6480" customFormat="1" x14ac:dyDescent="0.2"/>
    <row r="6481" customFormat="1" x14ac:dyDescent="0.2"/>
    <row r="6482" customFormat="1" x14ac:dyDescent="0.2"/>
    <row r="6483" customFormat="1" x14ac:dyDescent="0.2"/>
    <row r="6484" customFormat="1" x14ac:dyDescent="0.2"/>
    <row r="6485" customFormat="1" x14ac:dyDescent="0.2"/>
    <row r="6486" customFormat="1" x14ac:dyDescent="0.2"/>
    <row r="6487" customFormat="1" x14ac:dyDescent="0.2"/>
    <row r="6488" customFormat="1" x14ac:dyDescent="0.2"/>
    <row r="6489" customFormat="1" x14ac:dyDescent="0.2"/>
    <row r="6490" customFormat="1" x14ac:dyDescent="0.2"/>
    <row r="6491" customFormat="1" x14ac:dyDescent="0.2"/>
    <row r="6492" customFormat="1" x14ac:dyDescent="0.2"/>
    <row r="6493" customFormat="1" x14ac:dyDescent="0.2"/>
    <row r="6494" customFormat="1" x14ac:dyDescent="0.2"/>
    <row r="6495" customFormat="1" x14ac:dyDescent="0.2"/>
    <row r="6496" customFormat="1" x14ac:dyDescent="0.2"/>
    <row r="6497" customFormat="1" x14ac:dyDescent="0.2"/>
    <row r="6498" customFormat="1" x14ac:dyDescent="0.2"/>
    <row r="6499" customFormat="1" x14ac:dyDescent="0.2"/>
    <row r="6500" customFormat="1" x14ac:dyDescent="0.2"/>
    <row r="6501" customFormat="1" x14ac:dyDescent="0.2"/>
    <row r="6502" customFormat="1" x14ac:dyDescent="0.2"/>
    <row r="6503" customFormat="1" x14ac:dyDescent="0.2"/>
    <row r="6504" customFormat="1" x14ac:dyDescent="0.2"/>
    <row r="6505" customFormat="1" x14ac:dyDescent="0.2"/>
    <row r="6506" customFormat="1" x14ac:dyDescent="0.2"/>
    <row r="6507" customFormat="1" x14ac:dyDescent="0.2"/>
    <row r="6508" customFormat="1" x14ac:dyDescent="0.2"/>
    <row r="6509" customFormat="1" x14ac:dyDescent="0.2"/>
    <row r="6510" customFormat="1" x14ac:dyDescent="0.2"/>
    <row r="6511" customFormat="1" x14ac:dyDescent="0.2"/>
    <row r="6512" customFormat="1" x14ac:dyDescent="0.2"/>
    <row r="6513" customFormat="1" x14ac:dyDescent="0.2"/>
    <row r="6514" customFormat="1" x14ac:dyDescent="0.2"/>
    <row r="6515" customFormat="1" x14ac:dyDescent="0.2"/>
    <row r="6516" customFormat="1" x14ac:dyDescent="0.2"/>
    <row r="6517" customFormat="1" x14ac:dyDescent="0.2"/>
    <row r="6518" customFormat="1" x14ac:dyDescent="0.2"/>
    <row r="6519" customFormat="1" x14ac:dyDescent="0.2"/>
    <row r="6520" customFormat="1" x14ac:dyDescent="0.2"/>
    <row r="6521" customFormat="1" x14ac:dyDescent="0.2"/>
    <row r="6522" customFormat="1" x14ac:dyDescent="0.2"/>
    <row r="6523" customFormat="1" x14ac:dyDescent="0.2"/>
    <row r="6524" customFormat="1" x14ac:dyDescent="0.2"/>
    <row r="6525" customFormat="1" x14ac:dyDescent="0.2"/>
    <row r="6526" customFormat="1" x14ac:dyDescent="0.2"/>
    <row r="6527" customFormat="1" x14ac:dyDescent="0.2"/>
    <row r="6528" customFormat="1" x14ac:dyDescent="0.2"/>
    <row r="6529" customFormat="1" x14ac:dyDescent="0.2"/>
    <row r="6530" customFormat="1" x14ac:dyDescent="0.2"/>
    <row r="6531" customFormat="1" x14ac:dyDescent="0.2"/>
    <row r="6532" customFormat="1" x14ac:dyDescent="0.2"/>
    <row r="6533" customFormat="1" x14ac:dyDescent="0.2"/>
    <row r="6534" customFormat="1" x14ac:dyDescent="0.2"/>
    <row r="6535" customFormat="1" x14ac:dyDescent="0.2"/>
    <row r="6536" customFormat="1" x14ac:dyDescent="0.2"/>
    <row r="6537" customFormat="1" x14ac:dyDescent="0.2"/>
    <row r="6538" customFormat="1" x14ac:dyDescent="0.2"/>
    <row r="6539" customFormat="1" x14ac:dyDescent="0.2"/>
    <row r="6540" customFormat="1" x14ac:dyDescent="0.2"/>
    <row r="6541" customFormat="1" x14ac:dyDescent="0.2"/>
    <row r="6542" customFormat="1" x14ac:dyDescent="0.2"/>
    <row r="6543" customFormat="1" x14ac:dyDescent="0.2"/>
    <row r="6544" customFormat="1" x14ac:dyDescent="0.2"/>
    <row r="6545" customFormat="1" x14ac:dyDescent="0.2"/>
    <row r="6546" customFormat="1" x14ac:dyDescent="0.2"/>
    <row r="6547" customFormat="1" x14ac:dyDescent="0.2"/>
    <row r="6548" customFormat="1" x14ac:dyDescent="0.2"/>
    <row r="6549" customFormat="1" x14ac:dyDescent="0.2"/>
    <row r="6550" customFormat="1" x14ac:dyDescent="0.2"/>
    <row r="6551" customFormat="1" x14ac:dyDescent="0.2"/>
    <row r="6552" customFormat="1" x14ac:dyDescent="0.2"/>
    <row r="6553" customFormat="1" x14ac:dyDescent="0.2"/>
    <row r="6554" customFormat="1" x14ac:dyDescent="0.2"/>
    <row r="6555" customFormat="1" x14ac:dyDescent="0.2"/>
    <row r="6556" customFormat="1" x14ac:dyDescent="0.2"/>
    <row r="6557" customFormat="1" x14ac:dyDescent="0.2"/>
    <row r="6558" customFormat="1" x14ac:dyDescent="0.2"/>
    <row r="6559" customFormat="1" x14ac:dyDescent="0.2"/>
    <row r="6560" customFormat="1" x14ac:dyDescent="0.2"/>
    <row r="6561" customFormat="1" x14ac:dyDescent="0.2"/>
    <row r="6562" customFormat="1" x14ac:dyDescent="0.2"/>
    <row r="6563" customFormat="1" x14ac:dyDescent="0.2"/>
    <row r="6564" customFormat="1" x14ac:dyDescent="0.2"/>
    <row r="6565" customFormat="1" x14ac:dyDescent="0.2"/>
    <row r="6566" customFormat="1" x14ac:dyDescent="0.2"/>
    <row r="6567" customFormat="1" x14ac:dyDescent="0.2"/>
    <row r="6568" customFormat="1" x14ac:dyDescent="0.2"/>
    <row r="6569" customFormat="1" x14ac:dyDescent="0.2"/>
    <row r="6570" customFormat="1" x14ac:dyDescent="0.2"/>
    <row r="6571" customFormat="1" x14ac:dyDescent="0.2"/>
    <row r="6572" customFormat="1" x14ac:dyDescent="0.2"/>
    <row r="6573" customFormat="1" x14ac:dyDescent="0.2"/>
    <row r="6574" customFormat="1" x14ac:dyDescent="0.2"/>
    <row r="6575" customFormat="1" x14ac:dyDescent="0.2"/>
    <row r="6576" customFormat="1" x14ac:dyDescent="0.2"/>
    <row r="6577" customFormat="1" x14ac:dyDescent="0.2"/>
    <row r="6578" customFormat="1" x14ac:dyDescent="0.2"/>
    <row r="6579" customFormat="1" x14ac:dyDescent="0.2"/>
    <row r="6580" customFormat="1" x14ac:dyDescent="0.2"/>
    <row r="6581" customFormat="1" x14ac:dyDescent="0.2"/>
    <row r="6582" customFormat="1" x14ac:dyDescent="0.2"/>
    <row r="6583" customFormat="1" x14ac:dyDescent="0.2"/>
    <row r="6584" customFormat="1" x14ac:dyDescent="0.2"/>
    <row r="6585" customFormat="1" x14ac:dyDescent="0.2"/>
    <row r="6586" customFormat="1" x14ac:dyDescent="0.2"/>
    <row r="6587" customFormat="1" x14ac:dyDescent="0.2"/>
    <row r="6588" customFormat="1" x14ac:dyDescent="0.2"/>
    <row r="6589" customFormat="1" x14ac:dyDescent="0.2"/>
    <row r="6590" customFormat="1" x14ac:dyDescent="0.2"/>
    <row r="6591" customFormat="1" x14ac:dyDescent="0.2"/>
    <row r="6592" customFormat="1" x14ac:dyDescent="0.2"/>
    <row r="6593" customFormat="1" x14ac:dyDescent="0.2"/>
    <row r="6594" customFormat="1" x14ac:dyDescent="0.2"/>
    <row r="6595" customFormat="1" x14ac:dyDescent="0.2"/>
    <row r="6596" customFormat="1" x14ac:dyDescent="0.2"/>
    <row r="6597" customFormat="1" x14ac:dyDescent="0.2"/>
    <row r="6598" customFormat="1" x14ac:dyDescent="0.2"/>
    <row r="6599" customFormat="1" x14ac:dyDescent="0.2"/>
    <row r="6600" customFormat="1" x14ac:dyDescent="0.2"/>
    <row r="6601" customFormat="1" x14ac:dyDescent="0.2"/>
    <row r="6602" customFormat="1" x14ac:dyDescent="0.2"/>
    <row r="6603" customFormat="1" x14ac:dyDescent="0.2"/>
    <row r="6604" customFormat="1" x14ac:dyDescent="0.2"/>
    <row r="6605" customFormat="1" x14ac:dyDescent="0.2"/>
    <row r="6606" customFormat="1" x14ac:dyDescent="0.2"/>
    <row r="6607" customFormat="1" x14ac:dyDescent="0.2"/>
    <row r="6608" customFormat="1" x14ac:dyDescent="0.2"/>
    <row r="6609" customFormat="1" x14ac:dyDescent="0.2"/>
    <row r="6610" customFormat="1" x14ac:dyDescent="0.2"/>
    <row r="6611" customFormat="1" x14ac:dyDescent="0.2"/>
    <row r="6612" customFormat="1" x14ac:dyDescent="0.2"/>
    <row r="6613" customFormat="1" x14ac:dyDescent="0.2"/>
    <row r="6614" customFormat="1" x14ac:dyDescent="0.2"/>
    <row r="6615" customFormat="1" x14ac:dyDescent="0.2"/>
    <row r="6616" customFormat="1" x14ac:dyDescent="0.2"/>
    <row r="6617" customFormat="1" x14ac:dyDescent="0.2"/>
    <row r="6618" customFormat="1" x14ac:dyDescent="0.2"/>
    <row r="6619" customFormat="1" x14ac:dyDescent="0.2"/>
    <row r="6620" customFormat="1" x14ac:dyDescent="0.2"/>
    <row r="6621" customFormat="1" x14ac:dyDescent="0.2"/>
    <row r="6622" customFormat="1" x14ac:dyDescent="0.2"/>
    <row r="6623" customFormat="1" x14ac:dyDescent="0.2"/>
    <row r="6624" customFormat="1" x14ac:dyDescent="0.2"/>
    <row r="6625" customFormat="1" x14ac:dyDescent="0.2"/>
    <row r="6626" customFormat="1" x14ac:dyDescent="0.2"/>
    <row r="6627" customFormat="1" x14ac:dyDescent="0.2"/>
    <row r="6628" customFormat="1" x14ac:dyDescent="0.2"/>
    <row r="6629" customFormat="1" x14ac:dyDescent="0.2"/>
    <row r="6630" customFormat="1" x14ac:dyDescent="0.2"/>
    <row r="6631" customFormat="1" x14ac:dyDescent="0.2"/>
    <row r="6632" customFormat="1" x14ac:dyDescent="0.2"/>
    <row r="6633" customFormat="1" x14ac:dyDescent="0.2"/>
    <row r="6634" customFormat="1" x14ac:dyDescent="0.2"/>
    <row r="6635" customFormat="1" x14ac:dyDescent="0.2"/>
    <row r="6636" customFormat="1" x14ac:dyDescent="0.2"/>
    <row r="6637" customFormat="1" x14ac:dyDescent="0.2"/>
    <row r="6638" customFormat="1" x14ac:dyDescent="0.2"/>
    <row r="6639" customFormat="1" x14ac:dyDescent="0.2"/>
    <row r="6640" customFormat="1" x14ac:dyDescent="0.2"/>
    <row r="6641" customFormat="1" x14ac:dyDescent="0.2"/>
    <row r="6642" customFormat="1" x14ac:dyDescent="0.2"/>
    <row r="6643" customFormat="1" x14ac:dyDescent="0.2"/>
    <row r="6644" customFormat="1" x14ac:dyDescent="0.2"/>
    <row r="6645" customFormat="1" x14ac:dyDescent="0.2"/>
    <row r="6646" customFormat="1" x14ac:dyDescent="0.2"/>
    <row r="6647" customFormat="1" x14ac:dyDescent="0.2"/>
    <row r="6648" customFormat="1" x14ac:dyDescent="0.2"/>
    <row r="6649" customFormat="1" x14ac:dyDescent="0.2"/>
    <row r="6650" customFormat="1" x14ac:dyDescent="0.2"/>
    <row r="6651" customFormat="1" x14ac:dyDescent="0.2"/>
    <row r="6652" customFormat="1" x14ac:dyDescent="0.2"/>
    <row r="6653" customFormat="1" x14ac:dyDescent="0.2"/>
    <row r="6654" customFormat="1" x14ac:dyDescent="0.2"/>
    <row r="6655" customFormat="1" x14ac:dyDescent="0.2"/>
    <row r="6656" customFormat="1" x14ac:dyDescent="0.2"/>
    <row r="6657" customFormat="1" x14ac:dyDescent="0.2"/>
    <row r="6658" customFormat="1" x14ac:dyDescent="0.2"/>
    <row r="6659" customFormat="1" x14ac:dyDescent="0.2"/>
    <row r="6660" customFormat="1" x14ac:dyDescent="0.2"/>
    <row r="6661" customFormat="1" x14ac:dyDescent="0.2"/>
    <row r="6662" customFormat="1" x14ac:dyDescent="0.2"/>
    <row r="6663" customFormat="1" x14ac:dyDescent="0.2"/>
    <row r="6664" customFormat="1" x14ac:dyDescent="0.2"/>
    <row r="6665" customFormat="1" x14ac:dyDescent="0.2"/>
    <row r="6666" customFormat="1" x14ac:dyDescent="0.2"/>
    <row r="6667" customFormat="1" x14ac:dyDescent="0.2"/>
    <row r="6668" customFormat="1" x14ac:dyDescent="0.2"/>
    <row r="6669" customFormat="1" x14ac:dyDescent="0.2"/>
    <row r="6670" customFormat="1" x14ac:dyDescent="0.2"/>
    <row r="6671" customFormat="1" x14ac:dyDescent="0.2"/>
    <row r="6672" customFormat="1" x14ac:dyDescent="0.2"/>
    <row r="6673" customFormat="1" x14ac:dyDescent="0.2"/>
    <row r="6674" customFormat="1" x14ac:dyDescent="0.2"/>
    <row r="6675" customFormat="1" x14ac:dyDescent="0.2"/>
    <row r="6676" customFormat="1" x14ac:dyDescent="0.2"/>
    <row r="6677" customFormat="1" x14ac:dyDescent="0.2"/>
    <row r="6678" customFormat="1" x14ac:dyDescent="0.2"/>
    <row r="6679" customFormat="1" x14ac:dyDescent="0.2"/>
    <row r="6680" customFormat="1" x14ac:dyDescent="0.2"/>
    <row r="6681" customFormat="1" x14ac:dyDescent="0.2"/>
    <row r="6682" customFormat="1" x14ac:dyDescent="0.2"/>
    <row r="6683" customFormat="1" x14ac:dyDescent="0.2"/>
    <row r="6684" customFormat="1" x14ac:dyDescent="0.2"/>
    <row r="6685" customFormat="1" x14ac:dyDescent="0.2"/>
    <row r="6686" customFormat="1" x14ac:dyDescent="0.2"/>
    <row r="6687" customFormat="1" x14ac:dyDescent="0.2"/>
    <row r="6688" customFormat="1" x14ac:dyDescent="0.2"/>
    <row r="6689" customFormat="1" x14ac:dyDescent="0.2"/>
    <row r="6690" customFormat="1" x14ac:dyDescent="0.2"/>
    <row r="6691" customFormat="1" x14ac:dyDescent="0.2"/>
    <row r="6692" customFormat="1" x14ac:dyDescent="0.2"/>
    <row r="6693" customFormat="1" x14ac:dyDescent="0.2"/>
    <row r="6694" customFormat="1" x14ac:dyDescent="0.2"/>
    <row r="6695" customFormat="1" x14ac:dyDescent="0.2"/>
    <row r="6696" customFormat="1" x14ac:dyDescent="0.2"/>
    <row r="6697" customFormat="1" x14ac:dyDescent="0.2"/>
    <row r="6698" customFormat="1" x14ac:dyDescent="0.2"/>
    <row r="6699" customFormat="1" x14ac:dyDescent="0.2"/>
    <row r="6700" customFormat="1" x14ac:dyDescent="0.2"/>
    <row r="6701" customFormat="1" x14ac:dyDescent="0.2"/>
    <row r="6702" customFormat="1" x14ac:dyDescent="0.2"/>
    <row r="6703" customFormat="1" x14ac:dyDescent="0.2"/>
    <row r="6704" customFormat="1" x14ac:dyDescent="0.2"/>
    <row r="6705" customFormat="1" x14ac:dyDescent="0.2"/>
    <row r="6706" customFormat="1" x14ac:dyDescent="0.2"/>
    <row r="6707" customFormat="1" x14ac:dyDescent="0.2"/>
    <row r="6708" customFormat="1" x14ac:dyDescent="0.2"/>
    <row r="6709" customFormat="1" x14ac:dyDescent="0.2"/>
    <row r="6710" customFormat="1" x14ac:dyDescent="0.2"/>
    <row r="6711" customFormat="1" x14ac:dyDescent="0.2"/>
    <row r="6712" customFormat="1" x14ac:dyDescent="0.2"/>
    <row r="6713" customFormat="1" x14ac:dyDescent="0.2"/>
    <row r="6714" customFormat="1" x14ac:dyDescent="0.2"/>
    <row r="6715" customFormat="1" x14ac:dyDescent="0.2"/>
    <row r="6716" customFormat="1" x14ac:dyDescent="0.2"/>
    <row r="6717" customFormat="1" x14ac:dyDescent="0.2"/>
    <row r="6718" customFormat="1" x14ac:dyDescent="0.2"/>
    <row r="6719" customFormat="1" x14ac:dyDescent="0.2"/>
    <row r="6720" customFormat="1" x14ac:dyDescent="0.2"/>
    <row r="6721" customFormat="1" x14ac:dyDescent="0.2"/>
    <row r="6722" customFormat="1" x14ac:dyDescent="0.2"/>
    <row r="6723" customFormat="1" x14ac:dyDescent="0.2"/>
    <row r="6724" customFormat="1" x14ac:dyDescent="0.2"/>
    <row r="6725" customFormat="1" x14ac:dyDescent="0.2"/>
    <row r="6726" customFormat="1" x14ac:dyDescent="0.2"/>
    <row r="6727" customFormat="1" x14ac:dyDescent="0.2"/>
    <row r="6728" customFormat="1" x14ac:dyDescent="0.2"/>
    <row r="6729" customFormat="1" x14ac:dyDescent="0.2"/>
  </sheetData>
  <sheetProtection selectLockedCells="1" selectUnlockedCells="1"/>
  <autoFilter ref="A1:F4003" xr:uid="{00000000-0001-0000-0600-000000000000}"/>
  <phoneticPr fontId="13"/>
  <conditionalFormatting sqref="A1:A4003 A6730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"/>
  <sheetViews>
    <sheetView workbookViewId="0"/>
  </sheetViews>
  <sheetFormatPr defaultRowHeight="13.2" x14ac:dyDescent="0.2"/>
  <cols>
    <col min="1" max="1" width="16.44140625" bestFit="1" customWidth="1"/>
    <col min="2" max="2" width="15.109375" bestFit="1" customWidth="1"/>
    <col min="3" max="3" width="25.77734375" bestFit="1" customWidth="1"/>
    <col min="4" max="4" width="25.33203125" bestFit="1" customWidth="1"/>
    <col min="5" max="5" width="28.88671875" bestFit="1" customWidth="1"/>
    <col min="6" max="6" width="36.77734375" bestFit="1" customWidth="1"/>
  </cols>
  <sheetData>
    <row r="1" spans="1:6" x14ac:dyDescent="0.2">
      <c r="F1" s="14"/>
    </row>
    <row r="2" spans="1:6" x14ac:dyDescent="0.2">
      <c r="A2" t="s">
        <v>124</v>
      </c>
      <c r="B2" t="s">
        <v>125</v>
      </c>
      <c r="C2" t="s">
        <v>126</v>
      </c>
      <c r="D2" t="s">
        <v>127</v>
      </c>
      <c r="E2" t="s">
        <v>128</v>
      </c>
      <c r="F2" t="s">
        <v>129</v>
      </c>
    </row>
    <row r="3" spans="1:6" x14ac:dyDescent="0.2">
      <c r="A3" s="41">
        <f>提出年月日</f>
        <v>0</v>
      </c>
      <c r="B3" t="str">
        <f>ASC(会社名称)</f>
        <v/>
      </c>
      <c r="C3" t="str">
        <f>ASC(会社住所)</f>
        <v/>
      </c>
      <c r="D3" t="str">
        <f>ASC(ゴルフ場名称1)</f>
        <v/>
      </c>
      <c r="E3" t="str">
        <f>ASC(ゴルフ場所在地1)</f>
        <v/>
      </c>
      <c r="F3" t="str">
        <f>TEXT(開始年月日1,"ggge年m月d日")&amp;"～"&amp;TEXT(終了年月日1,"ggge年m月d日")</f>
        <v>明治33年1月0日～明治33年1月0日</v>
      </c>
    </row>
    <row r="4" spans="1:6" x14ac:dyDescent="0.2">
      <c r="A4" s="41">
        <f>提出年月日</f>
        <v>0</v>
      </c>
      <c r="B4" t="str">
        <f>ASC(会社名称)</f>
        <v/>
      </c>
      <c r="C4" t="str">
        <f>ASC(会社住所)</f>
        <v/>
      </c>
      <c r="D4" t="str">
        <f>ASC(ゴルフ場名称2)</f>
        <v/>
      </c>
      <c r="E4" t="str">
        <f>ASC(ゴルフ場所在地2)</f>
        <v/>
      </c>
      <c r="F4" t="str">
        <f>IF(ゴルフ場名称2="","",TEXT(開始年月日2,"ggge年m月d日")&amp;"～"&amp;TEXT(終了年月日2,"ggge年m月d日"))</f>
        <v/>
      </c>
    </row>
    <row r="5" spans="1:6" x14ac:dyDescent="0.2">
      <c r="A5" s="41">
        <f>提出年月日</f>
        <v>0</v>
      </c>
      <c r="B5" t="str">
        <f>ASC(会社名称)</f>
        <v/>
      </c>
      <c r="C5" t="str">
        <f>ASC(会社住所)</f>
        <v/>
      </c>
      <c r="D5" t="str">
        <f>ASC(ゴルフ場名称3)</f>
        <v/>
      </c>
      <c r="E5" t="str">
        <f>ASC(ゴルフ場所在地3)</f>
        <v/>
      </c>
      <c r="F5" t="str">
        <f>IF(ゴルフ場名称3="","",TEXT(開始年月日3,"ggge年m月d日")&amp;"～"&amp;TEXT(終了年月日3,"ggge年m月d日"))</f>
        <v/>
      </c>
    </row>
    <row r="6" spans="1:6" x14ac:dyDescent="0.2">
      <c r="A6" s="41">
        <f>提出年月日</f>
        <v>0</v>
      </c>
      <c r="B6" t="str">
        <f>ASC(会社名称)</f>
        <v/>
      </c>
      <c r="C6" t="str">
        <f>ASC(会社住所)</f>
        <v/>
      </c>
      <c r="D6" t="str">
        <f>ASC(ゴルフ場名称4)</f>
        <v/>
      </c>
      <c r="E6" t="str">
        <f>ASC(ゴルフ場所在地4)</f>
        <v/>
      </c>
      <c r="F6" t="str">
        <f>IF(ゴルフ場名称4="","",TEXT(開始年月日4,"ggge年m月d日")&amp;"～"&amp;TEXT(終了年月日4,"ggge年m月d日"))</f>
        <v/>
      </c>
    </row>
    <row r="7" spans="1:6" x14ac:dyDescent="0.2">
      <c r="A7" s="41">
        <f>提出年月日</f>
        <v>0</v>
      </c>
      <c r="B7" t="str">
        <f>ASC(会社名称)</f>
        <v/>
      </c>
      <c r="C7" t="str">
        <f>ASC(会社住所)</f>
        <v/>
      </c>
      <c r="D7" t="str">
        <f>ASC(ゴルフ場名称5)</f>
        <v/>
      </c>
      <c r="E7" t="str">
        <f>ASC(ゴルフ場所在地5)</f>
        <v/>
      </c>
      <c r="F7" t="str">
        <f>IF(ゴルフ場名称5="","",TEXT(開始年月日5,"ggge年m月d日")&amp;"～"&amp;TEXT(終了年月日5,"ggge年m月d日"))</f>
        <v/>
      </c>
    </row>
  </sheetData>
  <sheetProtection algorithmName="SHA-512" hashValue="MhWL/Gj3S4zEI3zvkfZZ23q5gIDNGx8J9R3m/CYrYjIr+KYOp8/+vs/QpdzQjqcTOwNNmwc0haq5Kh6Qfz+fBw==" saltValue="TjpOxKb0Cjl4pTysawqJww==" spinCount="100000" sheet="1" objects="1" scenarios="1"/>
  <phoneticPr fontId="1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37</vt:i4>
      </vt:variant>
    </vt:vector>
  </HeadingPairs>
  <TitlesOfParts>
    <vt:vector size="45" baseType="lpstr">
      <vt:lpstr>農薬使用計画書</vt:lpstr>
      <vt:lpstr>別紙</vt:lpstr>
      <vt:lpstr>別紙2</vt:lpstr>
      <vt:lpstr>別紙3</vt:lpstr>
      <vt:lpstr>別紙4 </vt:lpstr>
      <vt:lpstr>別紙5 </vt:lpstr>
      <vt:lpstr>HPダウンロード情報</vt:lpstr>
      <vt:lpstr>農政局使用欄</vt:lpstr>
      <vt:lpstr>農薬使用計画書!Print_Area</vt:lpstr>
      <vt:lpstr>別紙!Print_Area</vt:lpstr>
      <vt:lpstr>別紙2!Print_Area</vt:lpstr>
      <vt:lpstr>別紙3!Print_Area</vt:lpstr>
      <vt:lpstr>'別紙4 '!Print_Area</vt:lpstr>
      <vt:lpstr>'別紙5 '!Print_Area</vt:lpstr>
      <vt:lpstr>別紙!Print_Titles</vt:lpstr>
      <vt:lpstr>別紙2!Print_Titles</vt:lpstr>
      <vt:lpstr>別紙3!Print_Titles</vt:lpstr>
      <vt:lpstr>'別紙4 '!Print_Titles</vt:lpstr>
      <vt:lpstr>'別紙5 '!Print_Titles</vt:lpstr>
      <vt:lpstr>ゴルフ場所在地1</vt:lpstr>
      <vt:lpstr>ゴルフ場所在地2</vt:lpstr>
      <vt:lpstr>ゴルフ場所在地3</vt:lpstr>
      <vt:lpstr>ゴルフ場所在地4</vt:lpstr>
      <vt:lpstr>ゴルフ場所在地5</vt:lpstr>
      <vt:lpstr>ゴルフ場名称1</vt:lpstr>
      <vt:lpstr>ゴルフ場名称2</vt:lpstr>
      <vt:lpstr>ゴルフ場名称3</vt:lpstr>
      <vt:lpstr>ゴルフ場名称4</vt:lpstr>
      <vt:lpstr>ゴルフ場名称5</vt:lpstr>
      <vt:lpstr>会社住所</vt:lpstr>
      <vt:lpstr>会社名称</vt:lpstr>
      <vt:lpstr>開始</vt:lpstr>
      <vt:lpstr>開始年月日1</vt:lpstr>
      <vt:lpstr>開始年月日2</vt:lpstr>
      <vt:lpstr>開始年月日3</vt:lpstr>
      <vt:lpstr>開始年月日4</vt:lpstr>
      <vt:lpstr>開始年月日5</vt:lpstr>
      <vt:lpstr>氏名</vt:lpstr>
      <vt:lpstr>終了年月日1</vt:lpstr>
      <vt:lpstr>終了年月日2</vt:lpstr>
      <vt:lpstr>終了年月日3</vt:lpstr>
      <vt:lpstr>終了年月日4</vt:lpstr>
      <vt:lpstr>終了年月日5</vt:lpstr>
      <vt:lpstr>提出年月日</vt:lpstr>
      <vt:lpstr>役職名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2026-01-15T08:54:16Z</dcterms:created>
  <dcterms:modified xsi:type="dcterms:W3CDTF">2026-01-15T08:58:49Z</dcterms:modified>
</cp:coreProperties>
</file>