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139" documentId="10_ncr:100_{05B514BA-FC20-4C57-91D8-77831FD7C2CA}" xr6:coauthVersionLast="47" xr6:coauthVersionMax="47" xr10:uidLastSave="{E9A74E5E-2A10-4ABB-B842-8BD3DD4579B1}"/>
  <bookViews>
    <workbookView xWindow="-120" yWindow="-120" windowWidth="38640" windowHeight="15720" tabRatio="507" xr2:uid="{00000000-000D-0000-FFFF-FFFF00000000}"/>
  </bookViews>
  <sheets>
    <sheet name="R700報告" sheetId="3" r:id="rId1"/>
  </sheets>
  <definedNames>
    <definedName name="_xlnm._FilterDatabase" localSheetId="0" hidden="1">'R700報告'!$A$4:$H$32</definedName>
    <definedName name="_xlnm.Print_Area" localSheetId="0">'R700報告'!$A$1:$H$37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3" l="1"/>
  <c r="F27" i="3"/>
  <c r="F26" i="3"/>
</calcChain>
</file>

<file path=xl/sharedStrings.xml><?xml version="1.0" encoding="utf-8"?>
<sst xmlns="http://schemas.openxmlformats.org/spreadsheetml/2006/main" count="169" uniqueCount="127">
  <si>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</si>
  <si>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</si>
  <si>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</si>
  <si>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</si>
  <si>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</si>
  <si>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</si>
  <si>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</si>
  <si>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検定対象外シードロット製剤製造販売数量（令和７年５月報告分）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</si>
  <si>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t>日生研ＥＤＳ不活化ワクチン</t>
  </si>
  <si>
    <t>産卵低下症候群－１９７６（アジュバント加）不活化ワクチン（シード）</t>
  </si>
  <si>
    <t>日生研ACM不活化ワクチン</t>
  </si>
  <si>
    <t>鶏伝染性コリーザ（A・C型）・マイコプラズマ・ガリセプチカム感染症混合（アジュバント･油性アジュバント加）不活化ワクチン（シード）</t>
  </si>
  <si>
    <t>破傷風トキソイド「日生研」</t>
  </si>
  <si>
    <t>破傷風（アジュバント加）トキソイド（シード）</t>
  </si>
  <si>
    <t>43</t>
    <phoneticPr fontId="16"/>
  </si>
  <si>
    <t>65</t>
    <phoneticPr fontId="16"/>
  </si>
  <si>
    <t>33</t>
    <phoneticPr fontId="16"/>
  </si>
  <si>
    <t>日生研株式会社</t>
    <phoneticPr fontId="1"/>
  </si>
  <si>
    <t>ドース</t>
  </si>
  <si>
    <t>ネモバック</t>
  </si>
  <si>
    <t>トリニューモウイルス感染症生ワクチン（シード）</t>
  </si>
  <si>
    <t>インゲルバック サーコフレックス</t>
  </si>
  <si>
    <t>豚サーコウイルス（2型・組換え型）感染症（カルボキシビニルポリマーアジュバント加）不活化ワクチン（シード）</t>
  </si>
  <si>
    <t>ピュアバックスRCP</t>
  </si>
  <si>
    <t>猫ウイルス性鼻気管炎・猫カリシウイルス感染症２価・猫汎白血球減少症混合ワクチン（シード）</t>
  </si>
  <si>
    <t>ビニューバックスSE</t>
  </si>
  <si>
    <t>鶏サルモネラ症（サルモネラ・エンテリティディス）（油性アジュバント加）不活化ワクチン（シード）</t>
  </si>
  <si>
    <t>G55133</t>
  </si>
  <si>
    <t>令和6年9月25日
（令和6年12月6日）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7" eb="18">
      <t>ツキ</t>
    </rPh>
    <rPh sb="19" eb="20">
      <t>ヒ</t>
    </rPh>
    <phoneticPr fontId="1"/>
  </si>
  <si>
    <t>10,370,000
(10,600,000)</t>
  </si>
  <si>
    <t>令和8年3月</t>
    <rPh sb="0" eb="2">
      <t>レイワ</t>
    </rPh>
    <rPh sb="3" eb="4">
      <t>ネン</t>
    </rPh>
    <rPh sb="5" eb="6">
      <t>ツキ</t>
    </rPh>
    <phoneticPr fontId="1"/>
  </si>
  <si>
    <t>3091860A</t>
  </si>
  <si>
    <t>令和6年9月17日
（令和7年2月19日）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6" eb="17">
      <t>ツキ</t>
    </rPh>
    <rPh sb="19" eb="20">
      <t>ヒ</t>
    </rPh>
    <phoneticPr fontId="1"/>
  </si>
  <si>
    <t>985,550
(986,350)</t>
  </si>
  <si>
    <t>mL</t>
  </si>
  <si>
    <t>令和8年12月</t>
    <rPh sb="0" eb="2">
      <t>レイワ</t>
    </rPh>
    <rPh sb="3" eb="4">
      <t>ネン</t>
    </rPh>
    <rPh sb="6" eb="7">
      <t>ツキ</t>
    </rPh>
    <phoneticPr fontId="1"/>
  </si>
  <si>
    <t>G61938</t>
  </si>
  <si>
    <t>令和6年11月18日
（令和7年1月29日）</t>
    <rPh sb="0" eb="2">
      <t>レイワ</t>
    </rPh>
    <rPh sb="3" eb="4">
      <t>ネン</t>
    </rPh>
    <rPh sb="6" eb="7">
      <t>ツキ</t>
    </rPh>
    <rPh sb="9" eb="10">
      <t>ヒ</t>
    </rPh>
    <rPh sb="12" eb="14">
      <t>レイワ</t>
    </rPh>
    <rPh sb="15" eb="16">
      <t>ネン</t>
    </rPh>
    <rPh sb="17" eb="18">
      <t>ツキ</t>
    </rPh>
    <rPh sb="20" eb="21">
      <t>ヒ</t>
    </rPh>
    <phoneticPr fontId="1"/>
  </si>
  <si>
    <t>140,420
(144,650)</t>
  </si>
  <si>
    <t>令和8年8月</t>
    <rPh sb="0" eb="2">
      <t>レイワ</t>
    </rPh>
    <rPh sb="3" eb="4">
      <t>ネン</t>
    </rPh>
    <rPh sb="5" eb="6">
      <t>ツキ</t>
    </rPh>
    <phoneticPr fontId="1"/>
  </si>
  <si>
    <t>G11645</t>
  </si>
  <si>
    <t>令和6年9月12日
（令和7年2月18日)</t>
  </si>
  <si>
    <t>852,000
(860,400)</t>
  </si>
  <si>
    <t>令和8年9月</t>
  </si>
  <si>
    <t>ベーリンガーインゲルハイムアニマルヘルスジャパン株式会社</t>
  </si>
  <si>
    <t>ノビバック  ＤＨＰＰｉ＋Ｌ</t>
  </si>
  <si>
    <t>ジステンパー・犬アデノウイルス（２型）感染症・犬パラインフルエンザ・犬パルボウイルス感染症・犬レプトスピラ病（カニコーラ・イクテロヘモラジー）混合ワクチン（シード）</t>
  </si>
  <si>
    <t>ノビバック　ＰＵＰＰＹ　ＤＰ</t>
  </si>
  <si>
    <t>ジステンパー・犬パルボウイルス感染症混合生ワクチン(シード)</t>
  </si>
  <si>
    <t>ノビリス  ＣＡＶ　Ｐ４</t>
  </si>
  <si>
    <t>鶏貧血ウイルス感染症生ワクチン（シード）</t>
  </si>
  <si>
    <t>ノビバック  ＤＨＰＰｉ</t>
  </si>
  <si>
    <t>ジステンパー・犬アデノウイルス（２型）感染症・犬パラインフルエンザ・犬パルボウイルス感染症混合生ワクチン（シード）</t>
  </si>
  <si>
    <t>ポーシリス　ＳＴＲＥＰＳＵＩＳ</t>
  </si>
  <si>
    <t>豚ストレプトコッカス・スイス(２型)感染症(酢酸トコフェロールアジュバント加)不活化ワクチン（シード）</t>
  </si>
  <si>
    <t>7-98</t>
  </si>
  <si>
    <t>令和6年9月3日
（令和6年12月10日）</t>
  </si>
  <si>
    <t>令和8年8月</t>
  </si>
  <si>
    <t>2-50</t>
  </si>
  <si>
    <t>令和7年1月3日
（令和7年2月5日）</t>
  </si>
  <si>
    <t>令和9年1月</t>
  </si>
  <si>
    <t>A057AJ02-1</t>
  </si>
  <si>
    <t>令和6年7月29日
（令和7年1月15日）</t>
  </si>
  <si>
    <t>令和10年7月</t>
  </si>
  <si>
    <t>5-133</t>
  </si>
  <si>
    <t>令和6年9月19日
（令和6年12月11日）</t>
  </si>
  <si>
    <t>5-134</t>
  </si>
  <si>
    <t>令和6年9月6日
（令和6年12月11日）</t>
  </si>
  <si>
    <t>A077A-1</t>
  </si>
  <si>
    <t>令和6年8月12日
（令和6年11月27日）</t>
  </si>
  <si>
    <t>令和9年8月</t>
  </si>
  <si>
    <t>MSDアニマルヘルス株式会社</t>
    <phoneticPr fontId="1"/>
  </si>
  <si>
    <t>“京都微研„ 牛異常産４種混合不活化ワクチン</t>
  </si>
  <si>
    <t>アカバネ病・チュウザン病・アイノウイルス感染症・ピートンウイルス感染症混合（アジュバント加）不活化ワクチン（シード）</t>
  </si>
  <si>
    <t>“京都微研„ 牛下痢５種混合不活化ワクチンⅡ</t>
  </si>
  <si>
    <t>牛ロタウイルス感染症３価･牛コロナウイルス感染症･牛大腸菌性下痢症(K99 精製線毛抗原)混合(アジュバント加)不活化ワクチン(シード)</t>
  </si>
  <si>
    <t>“京都微研„ 牛ヘモフィルスワクチン-C</t>
  </si>
  <si>
    <t>牛ヒストフィルス・ソムニ（ヘモフィルス・ソムナス）感染症（アジュバント加）不活化ワクチン（シード）</t>
  </si>
  <si>
    <t>“京都微研„ 豚パルボワクチン･K</t>
  </si>
  <si>
    <t>豚パルボウイルス感染症不活化ワクチン（シード）</t>
  </si>
  <si>
    <t>“京都微研„ 豚インフルエンザワクチン</t>
  </si>
  <si>
    <t>豚インフルエンザ（アジュバント加）不活化ワクチン（シード）</t>
  </si>
  <si>
    <t>24</t>
  </si>
  <si>
    <t xml:space="preserve">令和6年11月20日
</t>
  </si>
  <si>
    <t>令和8年11月</t>
  </si>
  <si>
    <t>40H
(40KBHL)</t>
  </si>
  <si>
    <t xml:space="preserve">令和6年7月17日
(令和6年12月13日輸入)
</t>
    <rPh sb="21" eb="23">
      <t>ユニュウ</t>
    </rPh>
    <phoneticPr fontId="1"/>
  </si>
  <si>
    <t>令和8年10月</t>
  </si>
  <si>
    <t xml:space="preserve">令和7年1月31日
</t>
  </si>
  <si>
    <t>令和9年4月</t>
  </si>
  <si>
    <t>146
(17KBHL)</t>
  </si>
  <si>
    <t xml:space="preserve">令和6年9月6日
(令和6年12月13日輸入)
</t>
    <rPh sb="20" eb="22">
      <t>ユニュウ</t>
    </rPh>
    <phoneticPr fontId="1"/>
  </si>
  <si>
    <t>令和8年12月</t>
  </si>
  <si>
    <t xml:space="preserve">令和6年12月18日
</t>
  </si>
  <si>
    <t>令和9年3月</t>
  </si>
  <si>
    <t>株式会社微生物化学研究所</t>
  </si>
  <si>
    <t>アビテクトIB/TM</t>
  </si>
  <si>
    <t>鶏伝染性気管支炎生ワクチン（シード）</t>
  </si>
  <si>
    <t>023</t>
  </si>
  <si>
    <t>ドーズ</t>
  </si>
  <si>
    <t>令和9年4月</t>
    <rPh sb="0" eb="2">
      <t>レイワ</t>
    </rPh>
    <rPh sb="3" eb="4">
      <t>ネン</t>
    </rPh>
    <rPh sb="5" eb="6">
      <t>ガツ</t>
    </rPh>
    <phoneticPr fontId="1"/>
  </si>
  <si>
    <t>KMバイオロジクス株式会社</t>
  </si>
  <si>
    <t>ジステンパー・犬アデノウイルス（２型）感染症・犬パラインフルエンザ・犬パルボウイルス感染症混合生ワクチン（シード）</t>
    <rPh sb="45" eb="47">
      <t>コンゴウ</t>
    </rPh>
    <rPh sb="47" eb="48">
      <t>ナマ</t>
    </rPh>
    <phoneticPr fontId="1"/>
  </si>
  <si>
    <t>9L7Z</t>
  </si>
  <si>
    <t>令和6年7月5日（令和7年1月20日）</t>
    <rPh sb="0" eb="2">
      <t>レイワ</t>
    </rPh>
    <rPh sb="3" eb="4">
      <t>ネン</t>
    </rPh>
    <rPh sb="5" eb="6">
      <t>ガツ</t>
    </rPh>
    <rPh sb="7" eb="8">
      <t>ヒ</t>
    </rPh>
    <rPh sb="9" eb="11">
      <t>レイワ</t>
    </rPh>
    <rPh sb="12" eb="13">
      <t>ネン</t>
    </rPh>
    <rPh sb="14" eb="15">
      <t>ガツ</t>
    </rPh>
    <rPh sb="17" eb="18">
      <t>ヒ</t>
    </rPh>
    <phoneticPr fontId="1"/>
  </si>
  <si>
    <t>令和8年7月</t>
    <rPh sb="0" eb="2">
      <t>レイワ</t>
    </rPh>
    <rPh sb="3" eb="4">
      <t>ネン</t>
    </rPh>
    <rPh sb="5" eb="6">
      <t>ガツ</t>
    </rPh>
    <phoneticPr fontId="1"/>
  </si>
  <si>
    <t>株式会社ビルバックジャパン</t>
    <phoneticPr fontId="1"/>
  </si>
  <si>
    <r>
      <t>犬用ビルバゲンDA</t>
    </r>
    <r>
      <rPr>
        <vertAlign val="subscript"/>
        <sz val="12"/>
        <color rgb="FF000000"/>
        <rFont val="ＭＳ 明朝"/>
        <family val="1"/>
        <charset val="128"/>
      </rPr>
      <t>２</t>
    </r>
    <r>
      <rPr>
        <sz val="12"/>
        <color rgb="FF000000"/>
        <rFont val="ＭＳ 明朝"/>
        <family val="1"/>
        <charset val="128"/>
      </rPr>
      <t>PPi</t>
    </r>
    <phoneticPr fontId="1"/>
  </si>
  <si>
    <t>バンガ－ド プラス 5</t>
  </si>
  <si>
    <t>ジステンパー・犬アデノウイルス（２型）感染症・犬パラインフルエンザ・犬パルボウイルス感染症混合生ワクチン（シード）</t>
    <phoneticPr fontId="16"/>
  </si>
  <si>
    <t>レスピシュアワン</t>
  </si>
  <si>
    <t>マイコプラズマ・ハイオニューモニエ感染症（油性アジュバント加）不活化ワクチン（シード）</t>
  </si>
  <si>
    <t>819034</t>
    <phoneticPr fontId="16"/>
  </si>
  <si>
    <t>令和7年3月5日
(令和7年4月28日）</t>
    <rPh sb="0" eb="2">
      <t>レイワ</t>
    </rPh>
    <rPh sb="3" eb="4">
      <t>ネン</t>
    </rPh>
    <rPh sb="5" eb="6">
      <t>ガツ</t>
    </rPh>
    <rPh sb="9" eb="11">
      <t>レイワ</t>
    </rPh>
    <phoneticPr fontId="16"/>
  </si>
  <si>
    <t>令和10年2月</t>
    <rPh sb="0" eb="2">
      <t>レイワ</t>
    </rPh>
    <rPh sb="4" eb="5">
      <t>ネンガツ</t>
    </rPh>
    <phoneticPr fontId="16"/>
  </si>
  <si>
    <t>822185</t>
    <phoneticPr fontId="16"/>
  </si>
  <si>
    <t>令和7年2月20日
(令和7年4月28日）</t>
    <phoneticPr fontId="16"/>
  </si>
  <si>
    <t>令和9年5月</t>
  </si>
  <si>
    <t>ゾエティス・ジャパン株式会社</t>
  </si>
  <si>
    <t>822186</t>
    <phoneticPr fontId="16"/>
  </si>
  <si>
    <t>令和7年3月6日
(令和7年4月28日）</t>
    <phoneticPr fontId="16"/>
  </si>
  <si>
    <t>令和9年6月</t>
    <phoneticPr fontId="16"/>
  </si>
  <si>
    <t>ポールバック　ＩＢ　Ｈ120</t>
    <phoneticPr fontId="16"/>
  </si>
  <si>
    <t>鶏伝染性気管支炎生ワクチン(シード)</t>
    <phoneticPr fontId="16"/>
  </si>
  <si>
    <t>B-47</t>
    <phoneticPr fontId="16"/>
  </si>
  <si>
    <t>ドース</t>
    <phoneticPr fontId="16"/>
  </si>
  <si>
    <t>共立製薬株式会社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</si>
</sst>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DBNum3][$-411]0"/>
    <numFmt numFmtId="179" formatCode="[$-F800]dddd\,\ mmmm\ dd\,\ yyyy"/>
    <numFmt numFmtId="180" formatCode="[&lt;=43585]ggge&quot;年&quot;m&quot;月&quot;d&quot;日&quot;;[&gt;=43831]ggge&quot;年&quot;m&quot;月&quot;d&quot;日&quot;;ggg&quot;元年&quot;m&quot;月&quot;d&quot;日&quot;"/>
    <numFmt numFmtId="181" formatCode="#,##0_ 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vertAlign val="subscript"/>
      <sz val="12"/>
      <color rgb="FF00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57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76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9" fontId="12" fillId="0" borderId="1" xfId="0" applyNumberFormat="1" applyFont="1" applyBorder="1" applyAlignment="1">
      <alignment horizontal="left" vertical="center" wrapText="1"/>
    </xf>
    <xf numFmtId="3" fontId="12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right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178" fontId="14" fillId="0" borderId="1" xfId="0" applyNumberFormat="1" applyFont="1" applyBorder="1" applyAlignment="1">
      <alignment horizontal="left" vertical="center" wrapText="1"/>
    </xf>
    <xf numFmtId="58" fontId="14" fillId="0" borderId="1" xfId="0" applyNumberFormat="1" applyFont="1" applyBorder="1" applyAlignment="1">
      <alignment horizontal="left" vertical="center" wrapText="1"/>
    </xf>
    <xf numFmtId="3" fontId="14" fillId="0" borderId="1" xfId="0" applyNumberFormat="1" applyFont="1" applyBorder="1" applyAlignment="1">
      <alignment horizontal="righ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180" fontId="12" fillId="0" borderId="1" xfId="0" applyNumberFormat="1" applyFont="1" applyBorder="1" applyAlignment="1">
      <alignment horizontal="left" vertical="center" wrapText="1"/>
    </xf>
    <xf numFmtId="181" fontId="12" fillId="0" borderId="1" xfId="0" applyNumberFormat="1" applyFont="1" applyBorder="1" applyAlignment="1">
      <alignment horizontal="right" vertical="center" wrapText="1"/>
    </xf>
    <xf numFmtId="177" fontId="12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58" fontId="12" fillId="0" borderId="1" xfId="0" applyNumberFormat="1" applyFont="1" applyBorder="1" applyAlignment="1">
      <alignment horizontal="left" vertical="center" wrapText="1"/>
    </xf>
    <xf numFmtId="179" fontId="12" fillId="0" borderId="1" xfId="0" applyNumberFormat="1" applyFont="1" applyBorder="1" applyAlignment="1">
      <alignment horizontal="left" vertical="center" wrapText="1"/>
    </xf>
    <xf numFmtId="3" fontId="12" fillId="0" borderId="1" xfId="0" applyNumberFormat="1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0" fillId="0" borderId="0" xfId="0" applyFont="1" applyAlignment="1">
      <alignment horizontal="left" vertical="center" wrapText="1"/>
    </xf>
    <xf numFmtId="49" fontId="12" fillId="0" borderId="4" xfId="1" applyNumberFormat="1" applyFont="1" applyBorder="1" applyAlignment="1">
      <alignment horizontal="center" vertical="center" wrapText="1"/>
    </xf>
    <xf numFmtId="3" fontId="12" fillId="0" borderId="4" xfId="1" applyNumberFormat="1" applyFont="1" applyBorder="1" applyAlignment="1">
      <alignment horizontal="right" vertical="center" wrapText="1"/>
    </xf>
    <xf numFmtId="49" fontId="10" fillId="0" borderId="4" xfId="1" applyNumberFormat="1" applyFont="1" applyBorder="1" applyAlignment="1">
      <alignment horizontal="center" vertical="center" wrapText="1"/>
    </xf>
    <xf numFmtId="3" fontId="10" fillId="0" borderId="4" xfId="1" applyNumberFormat="1" applyFont="1" applyBorder="1" applyAlignment="1">
      <alignment horizontal="right" vertical="center" wrapText="1"/>
    </xf>
    <xf numFmtId="0" fontId="14" fillId="0" borderId="1" xfId="1" applyFont="1" applyBorder="1" applyAlignment="1">
      <alignment horizontal="left" vertical="center" wrapText="1"/>
    </xf>
    <xf numFmtId="49" fontId="14" fillId="0" borderId="1" xfId="1" applyNumberFormat="1" applyFont="1" applyBorder="1" applyAlignment="1">
      <alignment horizontal="left" vertical="center" wrapText="1"/>
    </xf>
    <xf numFmtId="58" fontId="14" fillId="0" borderId="1" xfId="1" applyNumberFormat="1" applyFont="1" applyBorder="1" applyAlignment="1">
      <alignment horizontal="left" vertical="center" wrapText="1"/>
    </xf>
    <xf numFmtId="3" fontId="14" fillId="0" borderId="1" xfId="1" applyNumberFormat="1" applyFont="1" applyBorder="1" applyAlignment="1">
      <alignment horizontal="right" vertical="center" wrapText="1"/>
    </xf>
    <xf numFmtId="0" fontId="14" fillId="0" borderId="4" xfId="1" applyFont="1" applyBorder="1" applyAlignment="1">
      <alignment horizontal="left" vertical="center" wrapText="1"/>
    </xf>
    <xf numFmtId="3" fontId="14" fillId="0" borderId="5" xfId="1" applyNumberFormat="1" applyFont="1" applyBorder="1" applyAlignment="1">
      <alignment horizontal="right" vertical="center" wrapText="1"/>
    </xf>
    <xf numFmtId="49" fontId="14" fillId="0" borderId="4" xfId="1" applyNumberFormat="1" applyFont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180" fontId="12" fillId="2" borderId="4" xfId="0" applyNumberFormat="1" applyFont="1" applyFill="1" applyBorder="1" applyAlignment="1">
      <alignment horizontal="left" vertical="center" wrapText="1"/>
    </xf>
    <xf numFmtId="181" fontId="12" fillId="2" borderId="4" xfId="0" applyNumberFormat="1" applyFont="1" applyFill="1" applyBorder="1" applyAlignment="1">
      <alignment horizontal="right" vertical="center" wrapText="1"/>
    </xf>
    <xf numFmtId="177" fontId="12" fillId="2" borderId="4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49" fontId="14" fillId="0" borderId="1" xfId="1" applyNumberFormat="1" applyFont="1" applyBorder="1" applyAlignment="1">
      <alignment horizontal="center" vertical="center" wrapText="1"/>
    </xf>
    <xf numFmtId="49" fontId="14" fillId="0" borderId="4" xfId="1" applyNumberFormat="1" applyFont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177" fontId="12" fillId="0" borderId="4" xfId="1" applyNumberFormat="1" applyFont="1" applyBorder="1" applyAlignment="1">
      <alignment horizontal="left" vertical="center" wrapText="1"/>
    </xf>
    <xf numFmtId="49" fontId="14" fillId="0" borderId="6" xfId="1" applyNumberFormat="1" applyFont="1" applyBorder="1" applyAlignment="1">
      <alignment horizontal="center" vertical="center" wrapText="1"/>
    </xf>
    <xf numFmtId="180" fontId="10" fillId="0" borderId="4" xfId="1" applyNumberFormat="1" applyFont="1" applyBorder="1" applyAlignment="1">
      <alignment horizontal="left" vertical="center" wrapText="1"/>
    </xf>
    <xf numFmtId="180" fontId="12" fillId="0" borderId="4" xfId="1" applyNumberFormat="1" applyFont="1" applyBorder="1" applyAlignment="1">
      <alignment horizontal="left" vertical="center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7"/>
  <sheetViews>
    <sheetView tabSelected="1" view="pageBreakPreview" zoomScale="80" zoomScaleNormal="100" zoomScaleSheetLayoutView="80" workbookViewId="0">
      <selection activeCell="E28" sqref="E5:E28"/>
    </sheetView>
  </sheetViews>
  <sheetFormatPr defaultColWidth="9" defaultRowHeight="14.25" x14ac:dyDescent="0.15"/>
  <cols>
    <col min="1" max="1" width="25.875" style="1" customWidth="1"/>
    <col min="2" max="2" width="50.625" style="33" customWidth="1"/>
    <col min="3" max="3" width="34.375" style="1" customWidth="1"/>
    <col min="4" max="4" width="14.25" style="1" customWidth="1"/>
    <col min="5" max="5" width="23.75" style="1" customWidth="1"/>
    <col min="6" max="6" width="15.625" style="3" customWidth="1"/>
    <col min="7" max="7" width="8" style="4" bestFit="1" customWidth="1"/>
    <col min="8" max="8" width="14.75" style="1" customWidth="1"/>
    <col min="9" max="9" width="23.375" style="4" customWidth="1"/>
    <col min="10" max="16384" width="9" style="4"/>
  </cols>
  <sheetData>
    <row r="2" spans="1:8" x14ac:dyDescent="0.15">
      <c r="A2" s="1" t="s">
        <v>7</v>
      </c>
      <c r="B2" s="2"/>
    </row>
    <row r="4" spans="1:8" s="9" customFormat="1" x14ac:dyDescent="0.15">
      <c r="A4" s="5" t="s">
        <v>0</v>
      </c>
      <c r="B4" s="6" t="s">
        <v>1</v>
      </c>
      <c r="C4" s="5" t="s">
        <v>2</v>
      </c>
      <c r="D4" s="5" t="s">
        <v>3</v>
      </c>
      <c r="E4" s="5" t="s">
        <v>4</v>
      </c>
      <c r="F4" s="7" t="s">
        <v>5</v>
      </c>
      <c r="G4" s="8"/>
      <c r="H4" s="5" t="s">
        <v>6</v>
      </c>
    </row>
    <row r="5" spans="1:8" ht="28.5" x14ac:dyDescent="0.15">
      <c r="A5" s="15" t="s">
        <v>19</v>
      </c>
      <c r="B5" s="15" t="s">
        <v>20</v>
      </c>
      <c r="C5" s="16" t="s">
        <v>44</v>
      </c>
      <c r="D5" s="17" t="s">
        <v>27</v>
      </c>
      <c r="E5" s="18" t="s">
        <v>28</v>
      </c>
      <c r="F5" s="19" t="s">
        <v>29</v>
      </c>
      <c r="G5" s="17" t="s">
        <v>18</v>
      </c>
      <c r="H5" s="20" t="s">
        <v>30</v>
      </c>
    </row>
    <row r="6" spans="1:8" ht="45" customHeight="1" x14ac:dyDescent="0.15">
      <c r="A6" s="15" t="s">
        <v>21</v>
      </c>
      <c r="B6" s="21" t="s">
        <v>22</v>
      </c>
      <c r="C6" s="16" t="s">
        <v>44</v>
      </c>
      <c r="D6" s="24" t="s">
        <v>31</v>
      </c>
      <c r="E6" s="22" t="s">
        <v>32</v>
      </c>
      <c r="F6" s="23" t="s">
        <v>33</v>
      </c>
      <c r="G6" s="17" t="s">
        <v>34</v>
      </c>
      <c r="H6" s="20" t="s">
        <v>35</v>
      </c>
    </row>
    <row r="7" spans="1:8" ht="47.45" customHeight="1" x14ac:dyDescent="0.15">
      <c r="A7" s="15" t="s">
        <v>23</v>
      </c>
      <c r="B7" s="21" t="s">
        <v>24</v>
      </c>
      <c r="C7" s="16" t="s">
        <v>44</v>
      </c>
      <c r="D7" s="24" t="s">
        <v>36</v>
      </c>
      <c r="E7" s="22" t="s">
        <v>37</v>
      </c>
      <c r="F7" s="23" t="s">
        <v>38</v>
      </c>
      <c r="G7" s="17" t="s">
        <v>18</v>
      </c>
      <c r="H7" s="20" t="s">
        <v>39</v>
      </c>
    </row>
    <row r="8" spans="1:8" ht="46.5" customHeight="1" x14ac:dyDescent="0.15">
      <c r="A8" s="10" t="s">
        <v>25</v>
      </c>
      <c r="B8" s="10" t="s">
        <v>26</v>
      </c>
      <c r="C8" s="16" t="s">
        <v>44</v>
      </c>
      <c r="D8" s="24" t="s">
        <v>40</v>
      </c>
      <c r="E8" s="20" t="s">
        <v>41</v>
      </c>
      <c r="F8" s="23" t="s">
        <v>42</v>
      </c>
      <c r="G8" s="17" t="s">
        <v>34</v>
      </c>
      <c r="H8" s="20" t="s">
        <v>43</v>
      </c>
    </row>
    <row r="9" spans="1:8" ht="60" customHeight="1" x14ac:dyDescent="0.15">
      <c r="A9" s="10" t="s">
        <v>45</v>
      </c>
      <c r="B9" s="10" t="s">
        <v>46</v>
      </c>
      <c r="C9" s="16" t="s">
        <v>71</v>
      </c>
      <c r="D9" s="49" t="s">
        <v>55</v>
      </c>
      <c r="E9" s="25" t="s">
        <v>56</v>
      </c>
      <c r="F9" s="26">
        <v>49440</v>
      </c>
      <c r="G9" s="49" t="s">
        <v>18</v>
      </c>
      <c r="H9" s="27" t="s">
        <v>57</v>
      </c>
    </row>
    <row r="10" spans="1:8" ht="32.1" customHeight="1" x14ac:dyDescent="0.15">
      <c r="A10" s="15" t="s">
        <v>47</v>
      </c>
      <c r="B10" s="28" t="s">
        <v>48</v>
      </c>
      <c r="C10" s="16" t="s">
        <v>71</v>
      </c>
      <c r="D10" s="17" t="s">
        <v>58</v>
      </c>
      <c r="E10" s="22" t="s">
        <v>59</v>
      </c>
      <c r="F10" s="23">
        <v>66620</v>
      </c>
      <c r="G10" s="17" t="s">
        <v>18</v>
      </c>
      <c r="H10" s="20" t="s">
        <v>60</v>
      </c>
    </row>
    <row r="11" spans="1:8" ht="28.5" x14ac:dyDescent="0.15">
      <c r="A11" s="15" t="s">
        <v>49</v>
      </c>
      <c r="B11" s="28" t="s">
        <v>50</v>
      </c>
      <c r="C11" s="16" t="s">
        <v>71</v>
      </c>
      <c r="D11" s="17" t="s">
        <v>61</v>
      </c>
      <c r="E11" s="22" t="s">
        <v>62</v>
      </c>
      <c r="F11" s="23">
        <v>5160000</v>
      </c>
      <c r="G11" s="17" t="s">
        <v>18</v>
      </c>
      <c r="H11" s="20" t="s">
        <v>63</v>
      </c>
    </row>
    <row r="12" spans="1:8" ht="45" customHeight="1" x14ac:dyDescent="0.15">
      <c r="A12" s="10" t="s">
        <v>51</v>
      </c>
      <c r="B12" s="10" t="s">
        <v>52</v>
      </c>
      <c r="C12" s="16" t="s">
        <v>71</v>
      </c>
      <c r="D12" s="17" t="s">
        <v>64</v>
      </c>
      <c r="E12" s="22" t="s">
        <v>65</v>
      </c>
      <c r="F12" s="23">
        <v>20310</v>
      </c>
      <c r="G12" s="17" t="s">
        <v>18</v>
      </c>
      <c r="H12" s="20" t="s">
        <v>43</v>
      </c>
    </row>
    <row r="13" spans="1:8" ht="42.75" x14ac:dyDescent="0.15">
      <c r="A13" s="15" t="s">
        <v>51</v>
      </c>
      <c r="B13" s="15" t="s">
        <v>52</v>
      </c>
      <c r="C13" s="16" t="s">
        <v>71</v>
      </c>
      <c r="D13" s="17" t="s">
        <v>66</v>
      </c>
      <c r="E13" s="22" t="s">
        <v>67</v>
      </c>
      <c r="F13" s="23">
        <v>77950</v>
      </c>
      <c r="G13" s="17" t="s">
        <v>18</v>
      </c>
      <c r="H13" s="20" t="s">
        <v>43</v>
      </c>
    </row>
    <row r="14" spans="1:8" ht="28.5" x14ac:dyDescent="0.15">
      <c r="A14" s="10" t="s">
        <v>53</v>
      </c>
      <c r="B14" s="10" t="s">
        <v>54</v>
      </c>
      <c r="C14" s="16" t="s">
        <v>71</v>
      </c>
      <c r="D14" s="24" t="s">
        <v>68</v>
      </c>
      <c r="E14" s="29" t="s">
        <v>69</v>
      </c>
      <c r="F14" s="13">
        <v>239300</v>
      </c>
      <c r="G14" s="24" t="s">
        <v>34</v>
      </c>
      <c r="H14" s="12" t="s">
        <v>70</v>
      </c>
    </row>
    <row r="15" spans="1:8" ht="42.75" x14ac:dyDescent="0.15">
      <c r="A15" s="10" t="s">
        <v>72</v>
      </c>
      <c r="B15" s="10" t="s">
        <v>73</v>
      </c>
      <c r="C15" s="16" t="s">
        <v>95</v>
      </c>
      <c r="D15" s="24" t="s">
        <v>82</v>
      </c>
      <c r="E15" s="30" t="s">
        <v>83</v>
      </c>
      <c r="F15" s="13">
        <v>245920</v>
      </c>
      <c r="G15" s="24" t="s">
        <v>34</v>
      </c>
      <c r="H15" s="12" t="s">
        <v>84</v>
      </c>
    </row>
    <row r="16" spans="1:8" ht="42.75" x14ac:dyDescent="0.15">
      <c r="A16" s="10" t="s">
        <v>74</v>
      </c>
      <c r="B16" s="10" t="s">
        <v>75</v>
      </c>
      <c r="C16" s="16" t="s">
        <v>95</v>
      </c>
      <c r="D16" s="24" t="s">
        <v>85</v>
      </c>
      <c r="E16" s="30" t="s">
        <v>86</v>
      </c>
      <c r="F16" s="13">
        <v>35630</v>
      </c>
      <c r="G16" s="24" t="s">
        <v>34</v>
      </c>
      <c r="H16" s="12" t="s">
        <v>87</v>
      </c>
    </row>
    <row r="17" spans="1:8" ht="28.5" x14ac:dyDescent="0.15">
      <c r="A17" s="10" t="s">
        <v>76</v>
      </c>
      <c r="B17" s="10" t="s">
        <v>77</v>
      </c>
      <c r="C17" s="16" t="s">
        <v>95</v>
      </c>
      <c r="D17" s="24">
        <v>97</v>
      </c>
      <c r="E17" s="30" t="s">
        <v>88</v>
      </c>
      <c r="F17" s="13">
        <v>334300</v>
      </c>
      <c r="G17" s="24" t="s">
        <v>34</v>
      </c>
      <c r="H17" s="12" t="s">
        <v>89</v>
      </c>
    </row>
    <row r="18" spans="1:8" ht="42.75" x14ac:dyDescent="0.15">
      <c r="A18" s="10" t="s">
        <v>78</v>
      </c>
      <c r="B18" s="10" t="s">
        <v>79</v>
      </c>
      <c r="C18" s="16" t="s">
        <v>95</v>
      </c>
      <c r="D18" s="24" t="s">
        <v>90</v>
      </c>
      <c r="E18" s="30" t="s">
        <v>91</v>
      </c>
      <c r="F18" s="13">
        <v>246460</v>
      </c>
      <c r="G18" s="24" t="s">
        <v>34</v>
      </c>
      <c r="H18" s="12" t="s">
        <v>92</v>
      </c>
    </row>
    <row r="19" spans="1:8" ht="28.5" x14ac:dyDescent="0.15">
      <c r="A19" s="10" t="s">
        <v>80</v>
      </c>
      <c r="B19" s="10" t="s">
        <v>81</v>
      </c>
      <c r="C19" s="16" t="s">
        <v>95</v>
      </c>
      <c r="D19" s="24">
        <v>58</v>
      </c>
      <c r="E19" s="30" t="s">
        <v>93</v>
      </c>
      <c r="F19" s="13">
        <v>198500</v>
      </c>
      <c r="G19" s="24" t="s">
        <v>34</v>
      </c>
      <c r="H19" s="12" t="s">
        <v>94</v>
      </c>
    </row>
    <row r="20" spans="1:8" x14ac:dyDescent="0.15">
      <c r="A20" s="10" t="s">
        <v>96</v>
      </c>
      <c r="B20" s="10" t="s">
        <v>97</v>
      </c>
      <c r="C20" s="16" t="s">
        <v>101</v>
      </c>
      <c r="D20" s="24" t="s">
        <v>98</v>
      </c>
      <c r="E20" s="25">
        <v>45687</v>
      </c>
      <c r="F20" s="13">
        <v>85360000</v>
      </c>
      <c r="G20" s="24" t="s">
        <v>99</v>
      </c>
      <c r="H20" s="12" t="s">
        <v>100</v>
      </c>
    </row>
    <row r="21" spans="1:8" ht="42.75" x14ac:dyDescent="0.15">
      <c r="A21" s="10" t="s">
        <v>107</v>
      </c>
      <c r="B21" s="10" t="s">
        <v>102</v>
      </c>
      <c r="C21" s="11" t="s">
        <v>106</v>
      </c>
      <c r="D21" s="24" t="s">
        <v>103</v>
      </c>
      <c r="E21" s="29" t="s">
        <v>104</v>
      </c>
      <c r="F21" s="31">
        <v>47620</v>
      </c>
      <c r="G21" s="24" t="s">
        <v>34</v>
      </c>
      <c r="H21" s="12" t="s">
        <v>105</v>
      </c>
    </row>
    <row r="22" spans="1:8" ht="42.75" x14ac:dyDescent="0.15">
      <c r="A22" s="38" t="s">
        <v>108</v>
      </c>
      <c r="B22" s="38" t="s">
        <v>109</v>
      </c>
      <c r="C22" s="32" t="s">
        <v>118</v>
      </c>
      <c r="D22" s="50" t="s">
        <v>112</v>
      </c>
      <c r="E22" s="40" t="s">
        <v>113</v>
      </c>
      <c r="F22" s="41">
        <v>63270</v>
      </c>
      <c r="G22" s="50" t="s">
        <v>18</v>
      </c>
      <c r="H22" s="39" t="s">
        <v>114</v>
      </c>
    </row>
    <row r="23" spans="1:8" ht="28.5" x14ac:dyDescent="0.15">
      <c r="A23" s="42" t="s">
        <v>110</v>
      </c>
      <c r="B23" s="42" t="s">
        <v>111</v>
      </c>
      <c r="C23" s="32" t="s">
        <v>118</v>
      </c>
      <c r="D23" s="54" t="s">
        <v>115</v>
      </c>
      <c r="E23" s="22" t="s">
        <v>116</v>
      </c>
      <c r="F23" s="43">
        <v>72850</v>
      </c>
      <c r="G23" s="51" t="s">
        <v>34</v>
      </c>
      <c r="H23" s="44" t="s">
        <v>117</v>
      </c>
    </row>
    <row r="24" spans="1:8" ht="28.5" x14ac:dyDescent="0.15">
      <c r="A24" s="42" t="s">
        <v>110</v>
      </c>
      <c r="B24" s="42" t="s">
        <v>111</v>
      </c>
      <c r="C24" s="32" t="s">
        <v>118</v>
      </c>
      <c r="D24" s="54" t="s">
        <v>119</v>
      </c>
      <c r="E24" s="22" t="s">
        <v>120</v>
      </c>
      <c r="F24" s="43">
        <v>73050</v>
      </c>
      <c r="G24" s="51" t="s">
        <v>34</v>
      </c>
      <c r="H24" s="44" t="s">
        <v>121</v>
      </c>
    </row>
    <row r="25" spans="1:8" x14ac:dyDescent="0.15">
      <c r="A25" s="45" t="s">
        <v>122</v>
      </c>
      <c r="B25" s="45" t="s">
        <v>123</v>
      </c>
      <c r="C25" s="32" t="s">
        <v>126</v>
      </c>
      <c r="D25" s="52" t="s">
        <v>124</v>
      </c>
      <c r="E25" s="46">
        <v>45730</v>
      </c>
      <c r="F25" s="47">
        <v>31774000</v>
      </c>
      <c r="G25" s="52" t="s">
        <v>125</v>
      </c>
      <c r="H25" s="48">
        <v>46296</v>
      </c>
    </row>
    <row r="26" spans="1:8" ht="33" customHeight="1" x14ac:dyDescent="0.15">
      <c r="A26" s="10" t="s">
        <v>8</v>
      </c>
      <c r="B26" s="10" t="s">
        <v>9</v>
      </c>
      <c r="C26" s="11" t="s">
        <v>17</v>
      </c>
      <c r="D26" s="34" t="s">
        <v>14</v>
      </c>
      <c r="E26" s="55">
        <v>45597</v>
      </c>
      <c r="F26" s="35">
        <f>250*3781</f>
        <v>945250</v>
      </c>
      <c r="G26" s="34" t="s">
        <v>34</v>
      </c>
      <c r="H26" s="53">
        <v>46388</v>
      </c>
    </row>
    <row r="27" spans="1:8" ht="56.1" customHeight="1" x14ac:dyDescent="0.15">
      <c r="A27" s="10" t="s">
        <v>10</v>
      </c>
      <c r="B27" s="10" t="s">
        <v>11</v>
      </c>
      <c r="C27" s="11" t="s">
        <v>17</v>
      </c>
      <c r="D27" s="34" t="s">
        <v>15</v>
      </c>
      <c r="E27" s="56">
        <v>45765</v>
      </c>
      <c r="F27" s="35">
        <f>250*7550</f>
        <v>1887500</v>
      </c>
      <c r="G27" s="34" t="s">
        <v>34</v>
      </c>
      <c r="H27" s="53">
        <v>46266</v>
      </c>
    </row>
    <row r="28" spans="1:8" ht="28.5" x14ac:dyDescent="0.15">
      <c r="A28" s="10" t="s">
        <v>12</v>
      </c>
      <c r="B28" s="10" t="s">
        <v>13</v>
      </c>
      <c r="C28" s="11" t="s">
        <v>17</v>
      </c>
      <c r="D28" s="36" t="s">
        <v>16</v>
      </c>
      <c r="E28" s="56">
        <v>45726</v>
      </c>
      <c r="F28" s="37">
        <f>20*504</f>
        <v>10080</v>
      </c>
      <c r="G28" s="34" t="s">
        <v>34</v>
      </c>
      <c r="H28" s="53">
        <v>46478</v>
      </c>
    </row>
    <row r="29" spans="1:8" x14ac:dyDescent="0.15">
      <c r="A29" s="10"/>
      <c r="B29" s="14"/>
      <c r="C29" s="32"/>
      <c r="D29" s="10"/>
      <c r="E29" s="12"/>
      <c r="F29" s="13"/>
      <c r="G29" s="12"/>
      <c r="H29" s="12"/>
    </row>
    <row r="30" spans="1:8" x14ac:dyDescent="0.15">
      <c r="A30" s="10"/>
      <c r="B30" s="14"/>
      <c r="C30" s="32"/>
      <c r="D30" s="10"/>
      <c r="E30" s="12"/>
      <c r="F30" s="13"/>
      <c r="G30" s="12"/>
      <c r="H30" s="12"/>
    </row>
    <row r="31" spans="1:8" x14ac:dyDescent="0.15">
      <c r="A31" s="10"/>
      <c r="B31" s="14"/>
      <c r="C31" s="32"/>
      <c r="D31" s="12"/>
      <c r="E31" s="12"/>
      <c r="F31" s="13"/>
      <c r="G31" s="12"/>
      <c r="H31" s="12"/>
    </row>
    <row r="32" spans="1:8" x14ac:dyDescent="0.15">
      <c r="A32" s="10"/>
      <c r="B32" s="10"/>
      <c r="C32" s="11"/>
      <c r="D32" s="12"/>
      <c r="E32" s="29"/>
      <c r="F32" s="13"/>
      <c r="G32" s="12"/>
      <c r="H32" s="12"/>
    </row>
    <row r="33" spans="1:8" x14ac:dyDescent="0.15">
      <c r="A33" s="10"/>
      <c r="B33" s="14"/>
      <c r="C33" s="32"/>
      <c r="D33" s="10"/>
      <c r="E33" s="25"/>
      <c r="F33" s="26"/>
      <c r="G33" s="10"/>
      <c r="H33" s="27"/>
    </row>
    <row r="34" spans="1:8" x14ac:dyDescent="0.15">
      <c r="A34" s="10"/>
      <c r="B34" s="14"/>
      <c r="C34" s="32"/>
      <c r="D34" s="10"/>
      <c r="E34" s="12"/>
      <c r="F34" s="13"/>
      <c r="G34" s="12"/>
      <c r="H34" s="12"/>
    </row>
    <row r="35" spans="1:8" x14ac:dyDescent="0.15">
      <c r="A35" s="10"/>
      <c r="B35" s="14"/>
      <c r="C35" s="32"/>
      <c r="D35" s="10"/>
      <c r="E35" s="12"/>
      <c r="F35" s="13"/>
      <c r="G35" s="12"/>
      <c r="H35" s="12"/>
    </row>
    <row r="36" spans="1:8" x14ac:dyDescent="0.15">
      <c r="A36" s="10"/>
      <c r="B36" s="14"/>
      <c r="C36" s="32"/>
      <c r="D36" s="12"/>
      <c r="E36" s="12"/>
      <c r="F36" s="13"/>
      <c r="G36" s="12"/>
      <c r="H36" s="12"/>
    </row>
    <row r="37" spans="1:8" x14ac:dyDescent="0.15">
      <c r="A37" s="10"/>
      <c r="B37" s="14"/>
      <c r="C37" s="32"/>
      <c r="D37" s="12"/>
      <c r="E37" s="12"/>
      <c r="F37" s="13"/>
      <c r="G37" s="12"/>
      <c r="H37" s="12"/>
    </row>
  </sheetData>
  <autoFilter ref="A4:H32" xr:uid="{00000000-0009-0000-0000-000000000000}"/>
  <phoneticPr fontId="1"/>
  <dataValidations count="1">
    <dataValidation imeMode="halfAlpha" allowBlank="1" showInputMessage="1" showErrorMessage="1" sqref="E5:E37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a37281b383a04d66785248004d6aec69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819a89c3d15a78fc031d92ce3a656dc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A8DB89AD-DE30-4AEC-81F9-C8A1862E93CD}"/>
</file>

<file path=customXml/itemProps2.xml><?xml version="1.0" encoding="utf-8"?>
<ds:datastoreItem xmlns:ds="http://schemas.openxmlformats.org/officeDocument/2006/customXml" ds:itemID="{85910737-B5DD-4EB5-8B11-44107800A08C}"/>
</file>

<file path=customXml/itemProps3.xml><?xml version="1.0" encoding="utf-8"?>
<ds:datastoreItem xmlns:ds="http://schemas.openxmlformats.org/officeDocument/2006/customXml" ds:itemID="{65E76BA7-D937-47F7-98C1-DBC8CF8501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R700報告</vt:lpstr>
      <vt:lpstr>'R700報告'!Print_Area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2025-10-31T03:15:16Z</dcterms:created>
  <dcterms:modified xsi:type="dcterms:W3CDTF">2025-10-31T03:15:25Z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2079300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