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95" documentId="10_ncr:100_{05B514BA-FC20-4C57-91D8-77831FD7C2CA}" xr6:coauthVersionLast="47" xr6:coauthVersionMax="47" xr10:uidLastSave="{6A015D66-36A4-48E5-9655-6172A6876A9C}"/>
  <bookViews>
    <workbookView xWindow="-120" yWindow="-120" windowWidth="38640" windowHeight="15720" tabRatio="507" xr2:uid="{00000000-000D-0000-FFFF-FFFF00000000}"/>
  </bookViews>
  <sheets>
    <sheet name="R706報告" sheetId="3" r:id="rId1"/>
  </sheets>
  <definedNames>
    <definedName name="_xlnm._FilterDatabase" localSheetId="0" hidden="1">'R706報告'!$A$4:$H$41</definedName>
    <definedName name="_xlnm.Print_Area" localSheetId="0">'R706報告'!$A$1:$H$41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3" l="1"/>
  <c r="F39" i="3"/>
  <c r="F38" i="3"/>
  <c r="F37" i="3"/>
  <c r="F25" i="3" l="1"/>
</calcChain>
</file>

<file path=xl/sharedStrings.xml><?xml version="1.0" encoding="utf-8"?>
<sst xmlns="http://schemas.openxmlformats.org/spreadsheetml/2006/main" count="235" uniqueCount="158">
  <si>
    <t>品　名</t>
    <rPh sb="0" eb="1">
      <t>シナ</t>
    </rPh>
    <rPh sb="2" eb="3">
      <t>メイ</t>
    </rPh>
    <phoneticPr fontId="1"/>
  </si>
  <si>
    <t>一般的名称</t>
    <rPh sb="0" eb="3">
      <t>イッパンテキ</t>
    </rPh>
    <rPh sb="3" eb="5">
      <t>メイショウ</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</si>
  <si>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</si>
  <si>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</si>
  <si>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</si>
  <si>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</si>
  <si>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</si>
  <si>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検定対象外シードロット製剤製造販売数量（令和７年６月報告分）</t>
    <rPh sb="20" eb="22">
      <t>レイワ</t>
    </rPh>
    <rPh sb="23" eb="24">
      <t>ネン</t>
    </rPh>
    <rPh sb="25" eb="26">
      <t>ガツ</t>
    </rPh>
    <rPh sb="26" eb="28">
      <t>ホウコク</t>
    </rPh>
    <rPh sb="28" eb="29">
      <t>ブン</t>
    </rPh>
    <phoneticPr fontId="1"/>
  </si>
  <si>
    <t>ピュアバックスRCPCh-FeLV 0.5</t>
    <phoneticPr fontId="13"/>
  </si>
  <si>
    <t>猫ウイルス性鼻気管炎・猫カリシウイルス感染症2価・猫汎白血球減少症・猫白血病
（猫白血病ウイルス由来防御抗原たん白遺伝子導入カナリア痘ウイルス）・猫クラミジア感染症混合ワクチン（シード）</t>
    <phoneticPr fontId="13"/>
  </si>
  <si>
    <t>ピュアバックスRCP-FeLV 0.5</t>
    <phoneticPr fontId="13"/>
  </si>
  <si>
    <t>猫ウイルス性鼻気管炎・猫カリシウイルス感染症2 価・猫汎白血球減少症・猫白血病
（猫白血病ウイルス由来防御抗原たん白遺伝子導入カナリア痘ウイルス）混合ワクチン（シード）</t>
    <phoneticPr fontId="13"/>
  </si>
  <si>
    <t>インゲルバック マイコフレックス</t>
    <phoneticPr fontId="13"/>
  </si>
  <si>
    <t>マイコプラズマ・ハイオニューモニエ感染症（カルボキシビニルポリマーアジュバント加）不活化ワクチン（シード）</t>
    <phoneticPr fontId="13"/>
  </si>
  <si>
    <t>エンテリゾール イリアイティスTF</t>
    <phoneticPr fontId="13"/>
  </si>
  <si>
    <t>豚増殖性腸炎生ワクチン（シード）</t>
  </si>
  <si>
    <t>インゲルバック PRRS生ワクチン</t>
    <phoneticPr fontId="13"/>
  </si>
  <si>
    <t>豚繁殖・呼吸障害症候群生ワクチン（シード）</t>
    <phoneticPr fontId="13"/>
  </si>
  <si>
    <t>令和6年12月6日
（令和7年2月6日）</t>
    <rPh sb="0" eb="2">
      <t>レイワ</t>
    </rPh>
    <rPh sb="3" eb="4">
      <t>ネン</t>
    </rPh>
    <rPh sb="6" eb="7">
      <t>ツキ</t>
    </rPh>
    <rPh sb="8" eb="9">
      <t>ヒ</t>
    </rPh>
    <rPh sb="11" eb="13">
      <t>レイワ</t>
    </rPh>
    <rPh sb="14" eb="15">
      <t>ネン</t>
    </rPh>
    <rPh sb="16" eb="17">
      <t>ツキ</t>
    </rPh>
    <rPh sb="18" eb="19">
      <t>ヒ</t>
    </rPh>
    <phoneticPr fontId="13"/>
  </si>
  <si>
    <t>50,170
(51,000)</t>
    <phoneticPr fontId="13"/>
  </si>
  <si>
    <t>ドース</t>
  </si>
  <si>
    <t>令和8年4月</t>
    <rPh sb="0" eb="2">
      <t>レイワ</t>
    </rPh>
    <rPh sb="3" eb="4">
      <t>ネン</t>
    </rPh>
    <rPh sb="5" eb="6">
      <t>ツキ</t>
    </rPh>
    <phoneticPr fontId="13"/>
  </si>
  <si>
    <t>令和6年10月18日
（令和7年4月20日）</t>
    <rPh sb="0" eb="2">
      <t>レイワ</t>
    </rPh>
    <rPh sb="3" eb="4">
      <t>ネン</t>
    </rPh>
    <rPh sb="6" eb="7">
      <t>ツキ</t>
    </rPh>
    <rPh sb="9" eb="10">
      <t>ヒ</t>
    </rPh>
    <rPh sb="12" eb="14">
      <t>レイワ</t>
    </rPh>
    <rPh sb="15" eb="16">
      <t>ネン</t>
    </rPh>
    <rPh sb="17" eb="18">
      <t>ツキ</t>
    </rPh>
    <rPh sb="20" eb="21">
      <t>ヒ</t>
    </rPh>
    <phoneticPr fontId="13"/>
  </si>
  <si>
    <t>36,150
(37,220)</t>
    <phoneticPr fontId="13"/>
  </si>
  <si>
    <t>令和6年10月11日
（令和7年4月3日）</t>
    <rPh sb="0" eb="2">
      <t>レイワ</t>
    </rPh>
    <rPh sb="3" eb="4">
      <t>ネン</t>
    </rPh>
    <rPh sb="6" eb="7">
      <t>ツキ</t>
    </rPh>
    <rPh sb="9" eb="10">
      <t>ヒ</t>
    </rPh>
    <rPh sb="12" eb="14">
      <t>レイワ</t>
    </rPh>
    <rPh sb="15" eb="16">
      <t>ネン</t>
    </rPh>
    <rPh sb="17" eb="18">
      <t>ツキ</t>
    </rPh>
    <rPh sb="19" eb="20">
      <t>ヒ</t>
    </rPh>
    <phoneticPr fontId="13"/>
  </si>
  <si>
    <t>114,450
(115,200)</t>
    <phoneticPr fontId="13"/>
  </si>
  <si>
    <t>mL</t>
  </si>
  <si>
    <t>令和8年10月</t>
    <rPh sb="0" eb="2">
      <t>レイワ</t>
    </rPh>
    <rPh sb="3" eb="4">
      <t>ネン</t>
    </rPh>
    <rPh sb="6" eb="7">
      <t>ツキ</t>
    </rPh>
    <phoneticPr fontId="13"/>
  </si>
  <si>
    <t>令和6年9月19日
（令和7年4月3日）</t>
    <rPh sb="0" eb="2">
      <t>レイワ</t>
    </rPh>
    <rPh sb="3" eb="4">
      <t>ネン</t>
    </rPh>
    <rPh sb="5" eb="6">
      <t>ツキ</t>
    </rPh>
    <rPh sb="8" eb="9">
      <t>ヒ</t>
    </rPh>
    <rPh sb="11" eb="13">
      <t>レイワ</t>
    </rPh>
    <rPh sb="14" eb="15">
      <t>ネン</t>
    </rPh>
    <rPh sb="16" eb="17">
      <t>ツキ</t>
    </rPh>
    <rPh sb="18" eb="19">
      <t>ヒ</t>
    </rPh>
    <phoneticPr fontId="13"/>
  </si>
  <si>
    <t>57,120
(57,460)</t>
    <phoneticPr fontId="13"/>
  </si>
  <si>
    <t>令和8年12月</t>
    <rPh sb="0" eb="2">
      <t>レイワ</t>
    </rPh>
    <rPh sb="3" eb="4">
      <t>ネン</t>
    </rPh>
    <rPh sb="6" eb="7">
      <t>ツキ</t>
    </rPh>
    <phoneticPr fontId="13"/>
  </si>
  <si>
    <t>令和6年10月7日
（令和7年5月22日)</t>
    <phoneticPr fontId="13"/>
  </si>
  <si>
    <t>1,293,500
(1,297,800)</t>
    <phoneticPr fontId="13"/>
  </si>
  <si>
    <t>令和9年1月</t>
    <phoneticPr fontId="13"/>
  </si>
  <si>
    <t>G68556</t>
  </si>
  <si>
    <t>G91004</t>
  </si>
  <si>
    <t>2730975A</t>
  </si>
  <si>
    <t>G52615</t>
  </si>
  <si>
    <t>G77408</t>
    <phoneticPr fontId="13"/>
  </si>
  <si>
    <t>ベーリンガーインゲルハイムアニマルヘルスジャパン株式会社</t>
    <phoneticPr fontId="1"/>
  </si>
  <si>
    <t>ポールバックＭＤ　cvi</t>
    <phoneticPr fontId="13"/>
  </si>
  <si>
    <t>マレック病(マレック病ウイルス1型)凍結生ワクチン(シード)</t>
    <phoneticPr fontId="13"/>
  </si>
  <si>
    <t>B-288</t>
    <phoneticPr fontId="13"/>
  </si>
  <si>
    <t>ドース</t>
    <phoneticPr fontId="13"/>
  </si>
  <si>
    <t>共立製薬株式会社</t>
  </si>
  <si>
    <t>ノビバック　ＤＨＰＰｉ＋Ｌ</t>
    <phoneticPr fontId="13"/>
  </si>
  <si>
    <t>ジステンパー・犬アデノウイルス（２型）感染症・犬パラインフルエンザ・犬パルボウイルス感染症・犬レプトスピラ病（カニコーラ・イクテロヘモラジー）混合ワクチン（シード）</t>
    <phoneticPr fontId="13"/>
  </si>
  <si>
    <t>ノビリス　ＩＢ　Mａ５　ＳＰＨ　５０００</t>
    <phoneticPr fontId="13"/>
  </si>
  <si>
    <t>鶏伝染性気管支炎生ワクチン（シード）</t>
    <phoneticPr fontId="13"/>
  </si>
  <si>
    <t>ノビリス　Ｇｕｍｂｏｒｏ　２２８Ｅ　ＳＰＨ  １０００</t>
    <phoneticPr fontId="13"/>
  </si>
  <si>
    <t>鶏伝染性ファブリキウス嚢病生ワクチン（ひな用中等毒）（シード）</t>
    <phoneticPr fontId="13"/>
  </si>
  <si>
    <t>ノビバック　ＤＨＰＰｉ</t>
    <phoneticPr fontId="13"/>
  </si>
  <si>
    <t>ジステンパー・犬アデノウイルス（２型）感染症・犬パラインフルエンザ・犬パルボウイルス感染症混合生ワクチン（シード）</t>
  </si>
  <si>
    <t>7-99</t>
    <phoneticPr fontId="13"/>
  </si>
  <si>
    <t>令和6年9月3日
（令和6年12月10日）</t>
    <phoneticPr fontId="13"/>
  </si>
  <si>
    <t>令和8年8月</t>
    <phoneticPr fontId="13"/>
  </si>
  <si>
    <t>7-100</t>
    <phoneticPr fontId="13"/>
  </si>
  <si>
    <t>令和6年9月3日
（令和7年1月28日）</t>
    <phoneticPr fontId="13"/>
  </si>
  <si>
    <t>SA490AB02</t>
    <phoneticPr fontId="13"/>
  </si>
  <si>
    <t>令和7年1月10日
（令和7年2月5日）</t>
    <phoneticPr fontId="13"/>
  </si>
  <si>
    <t>SA565AA09</t>
    <phoneticPr fontId="13"/>
  </si>
  <si>
    <t>令和7年3月28日
（令和7年5月2日）</t>
    <phoneticPr fontId="13"/>
  </si>
  <si>
    <t>令和9年3月</t>
    <rPh sb="0" eb="2">
      <t>レイワ</t>
    </rPh>
    <rPh sb="3" eb="4">
      <t>ネン</t>
    </rPh>
    <rPh sb="5" eb="6">
      <t>ガツ</t>
    </rPh>
    <phoneticPr fontId="13"/>
  </si>
  <si>
    <t>5-135</t>
    <phoneticPr fontId="13"/>
  </si>
  <si>
    <t>令和6年9月6日
（令和7年1月28日）</t>
    <phoneticPr fontId="13"/>
  </si>
  <si>
    <t>令和8年9月</t>
    <phoneticPr fontId="13"/>
  </si>
  <si>
    <t>MSDアニマルヘルス株式会社</t>
    <phoneticPr fontId="1"/>
  </si>
  <si>
    <t>牛ロタウイルス感染症３価･牛コロナウイルス感染症･牛大腸菌性下痢症(K99 精製線毛抗原)混合(アジュバント加)不活化ワクチン(シード)</t>
  </si>
  <si>
    <t>“京都微研„ IBD生ワクチン</t>
  </si>
  <si>
    <t>鶏伝染性ファブリキウス嚢病生ワクチン（ひな用）（シード）</t>
  </si>
  <si>
    <t>41H
(41KBHL)</t>
    <phoneticPr fontId="13"/>
  </si>
  <si>
    <t xml:space="preserve">令和6年7月23日
(令和6年12月13日輸入)
</t>
    <rPh sb="21" eb="23">
      <t>ユニュウ</t>
    </rPh>
    <phoneticPr fontId="13"/>
  </si>
  <si>
    <t>mL</t>
    <phoneticPr fontId="13"/>
  </si>
  <si>
    <t>令和8年10月</t>
    <phoneticPr fontId="13"/>
  </si>
  <si>
    <t>42H
(42KBHL)</t>
    <phoneticPr fontId="13"/>
  </si>
  <si>
    <t xml:space="preserve">令和6年7月26日
(令和6年12月13日輸入)
</t>
    <rPh sb="21" eb="23">
      <t>ユニュウ</t>
    </rPh>
    <phoneticPr fontId="13"/>
  </si>
  <si>
    <t>43H
(43KBHL)</t>
    <phoneticPr fontId="13"/>
  </si>
  <si>
    <t xml:space="preserve">令和6年7月31日
(令和6年12月13日輸入)
</t>
    <rPh sb="21" eb="23">
      <t>ユニュウ</t>
    </rPh>
    <phoneticPr fontId="13"/>
  </si>
  <si>
    <t xml:space="preserve">令和7年2月14日
</t>
    <phoneticPr fontId="13"/>
  </si>
  <si>
    <t>令和10年5月</t>
    <phoneticPr fontId="13"/>
  </si>
  <si>
    <t xml:space="preserve">令和7年3月14日
</t>
    <phoneticPr fontId="13"/>
  </si>
  <si>
    <t>令和10年6月</t>
    <phoneticPr fontId="13"/>
  </si>
  <si>
    <t>株式会社微生物化学研究所</t>
  </si>
  <si>
    <t>バックスオン・ポックス（ひな用）</t>
  </si>
  <si>
    <t>鶏痘生ワクチン（シード）</t>
  </si>
  <si>
    <t>ワクチノーバ株式会社</t>
    <phoneticPr fontId="1"/>
  </si>
  <si>
    <t>JC0012</t>
  </si>
  <si>
    <t>イノボ鶏痘／２価ＭＤ生ワクチン（Ｈ＋Ｓ）</t>
  </si>
  <si>
    <t>マレック病（マレック病ウイルス2型・七面鳥ヘルペスウイルス）・鶏痘混合生ワクチン（シード）</t>
  </si>
  <si>
    <t>4X0009</t>
  </si>
  <si>
    <t>バックスオン・ポックス（中大雛用）</t>
  </si>
  <si>
    <t>J2P0007</t>
  </si>
  <si>
    <t>バックスオンＡＥ・Ｐｏｘ（液状）</t>
  </si>
  <si>
    <t>鶏脳脊髄炎・鶏痘混合生ワクチン（シード）</t>
  </si>
  <si>
    <t>JEP0008</t>
  </si>
  <si>
    <t>２価ＭＤ生ワクチン（Ｈ＋Ｓ）</t>
  </si>
  <si>
    <t>マレック病（マレック病ウイルス２型・七面鳥ヘルペスウイルス）凍結生ワクチン（シード）</t>
  </si>
  <si>
    <t>J2S0033</t>
  </si>
  <si>
    <t>バックスオン－ガンボロ２</t>
  </si>
  <si>
    <t>ZG0006</t>
  </si>
  <si>
    <t>スイムジェンEr-L</t>
  </si>
  <si>
    <t>豚丹毒生ワクチン（シード）</t>
    <rPh sb="0" eb="3">
      <t>トンタンドク</t>
    </rPh>
    <rPh sb="3" eb="4">
      <t>ナマ</t>
    </rPh>
    <phoneticPr fontId="13"/>
  </si>
  <si>
    <t>ポーシリスAPP-N</t>
  </si>
  <si>
    <t>豚アクチノバシラス・プルロニューモニエ感染症（1型部分精製・無毒化毒素）（酢酸トコフェロールアジュバント加）不活化ワクチン（シード）</t>
    <rPh sb="0" eb="1">
      <t>ブタ</t>
    </rPh>
    <rPh sb="19" eb="22">
      <t>カンセンショウ</t>
    </rPh>
    <rPh sb="24" eb="25">
      <t>カタ</t>
    </rPh>
    <rPh sb="25" eb="29">
      <t>ブブンセイセイ</t>
    </rPh>
    <rPh sb="30" eb="33">
      <t>ムドクカ</t>
    </rPh>
    <rPh sb="33" eb="35">
      <t>ドクソ</t>
    </rPh>
    <rPh sb="37" eb="39">
      <t>サクサン</t>
    </rPh>
    <rPh sb="52" eb="53">
      <t>カ</t>
    </rPh>
    <rPh sb="54" eb="57">
      <t>フカツカ</t>
    </rPh>
    <phoneticPr fontId="13"/>
  </si>
  <si>
    <t>M5043</t>
    <phoneticPr fontId="13"/>
  </si>
  <si>
    <t>ドーズ</t>
  </si>
  <si>
    <t>50132</t>
    <phoneticPr fontId="13"/>
  </si>
  <si>
    <t>松研薬品工業株式会社</t>
  </si>
  <si>
    <t xml:space="preserve">令和６年7月31日　　　　　　（令和６年11月14日）               </t>
    <rPh sb="0" eb="2">
      <t>レイワ</t>
    </rPh>
    <rPh sb="3" eb="4">
      <t>ネン</t>
    </rPh>
    <rPh sb="8" eb="9">
      <t>ニチ</t>
    </rPh>
    <rPh sb="16" eb="18">
      <t>レイワ</t>
    </rPh>
    <rPh sb="19" eb="20">
      <t>ネン</t>
    </rPh>
    <rPh sb="22" eb="23">
      <t>ガツ</t>
    </rPh>
    <rPh sb="25" eb="26">
      <t>ニチ</t>
    </rPh>
    <phoneticPr fontId="13"/>
  </si>
  <si>
    <t>フェロセル ＣＶＲ</t>
  </si>
  <si>
    <t>猫ウイルス性鼻気管炎・猫カリシウイルス感染症・猫汎白血球減少症混合生ワクチン（シード）</t>
  </si>
  <si>
    <t>825746</t>
    <phoneticPr fontId="13"/>
  </si>
  <si>
    <t>令和7年4月22日
(令和7年6月3日）</t>
    <phoneticPr fontId="13"/>
  </si>
  <si>
    <t>令和9年7月</t>
    <phoneticPr fontId="13"/>
  </si>
  <si>
    <t>ゾエティス・ジャパン株式会社</t>
  </si>
  <si>
    <t>アビテクトＩＢ</t>
    <phoneticPr fontId="13"/>
  </si>
  <si>
    <t>5037</t>
    <phoneticPr fontId="13"/>
  </si>
  <si>
    <t>ドーズ</t>
    <phoneticPr fontId="13"/>
  </si>
  <si>
    <t>令和9年5月</t>
    <rPh sb="0" eb="2">
      <t>レイワ</t>
    </rPh>
    <rPh sb="3" eb="4">
      <t>ネン</t>
    </rPh>
    <rPh sb="5" eb="6">
      <t>ガツ</t>
    </rPh>
    <phoneticPr fontId="13"/>
  </si>
  <si>
    <t>KMバイオロジクス株式会社</t>
    <phoneticPr fontId="1"/>
  </si>
  <si>
    <t>“京都微研„ 牛下痢５種混合不活化ワクチンⅡ</t>
    <phoneticPr fontId="1"/>
  </si>
  <si>
    <t>猫用ビルバゲンCRP</t>
    <rPh sb="0" eb="1">
      <t>ネコ</t>
    </rPh>
    <phoneticPr fontId="13"/>
  </si>
  <si>
    <t>猫ウイルス性鼻気管炎・猫カリシウイルス感染症・猫汎白血球減少症混合生ワクチン（シード）</t>
    <phoneticPr fontId="13"/>
  </si>
  <si>
    <t>犬用ビルバゲンＤA２ＰPｉ／Ｌ</t>
  </si>
  <si>
    <t>ジステンパー・犬アデノウイルス（２型）感染症・犬パラインフルエンザ・犬パルボウイルス感染症・犬レプトスピラ病（カニコーラ・イクテロヘモラジー）混合ワクチン（シード）</t>
  </si>
  <si>
    <t>９MBN</t>
    <phoneticPr fontId="13"/>
  </si>
  <si>
    <t>令和6年12月3日（令和7年2月25日）</t>
    <rPh sb="0" eb="2">
      <t>レイワ</t>
    </rPh>
    <rPh sb="3" eb="4">
      <t>ネン</t>
    </rPh>
    <rPh sb="6" eb="7">
      <t>ガツ</t>
    </rPh>
    <rPh sb="8" eb="9">
      <t>ヒ</t>
    </rPh>
    <rPh sb="10" eb="12">
      <t>レイワ</t>
    </rPh>
    <rPh sb="13" eb="14">
      <t>ネン</t>
    </rPh>
    <rPh sb="15" eb="16">
      <t>ガツ</t>
    </rPh>
    <rPh sb="18" eb="19">
      <t>ヒ</t>
    </rPh>
    <phoneticPr fontId="13"/>
  </si>
  <si>
    <t>９NH1</t>
    <phoneticPr fontId="13"/>
  </si>
  <si>
    <t>令和6年8月5日（令和7年4月11日）</t>
    <rPh sb="0" eb="2">
      <t>レイワ</t>
    </rPh>
    <rPh sb="3" eb="4">
      <t>ネン</t>
    </rPh>
    <rPh sb="5" eb="6">
      <t>ガツ</t>
    </rPh>
    <rPh sb="7" eb="8">
      <t>ヒ</t>
    </rPh>
    <rPh sb="9" eb="11">
      <t>レイワ</t>
    </rPh>
    <rPh sb="12" eb="13">
      <t>ネン</t>
    </rPh>
    <rPh sb="14" eb="15">
      <t>ガツ</t>
    </rPh>
    <rPh sb="17" eb="18">
      <t>ヒ</t>
    </rPh>
    <phoneticPr fontId="13"/>
  </si>
  <si>
    <t>令和8年11月</t>
    <rPh sb="0" eb="2">
      <t>レイワ</t>
    </rPh>
    <rPh sb="3" eb="4">
      <t>ネン</t>
    </rPh>
    <rPh sb="6" eb="7">
      <t>ガツ</t>
    </rPh>
    <phoneticPr fontId="13"/>
  </si>
  <si>
    <t>株式会社ビルバックジャパン</t>
  </si>
  <si>
    <t>823980</t>
    <phoneticPr fontId="13"/>
  </si>
  <si>
    <t>令和7年3月18日
(令和7年5月27日）</t>
    <phoneticPr fontId="13"/>
  </si>
  <si>
    <t>令和9年6月</t>
    <phoneticPr fontId="13"/>
  </si>
  <si>
    <t>ゾエティス・ジャパン株式会社</t>
    <phoneticPr fontId="1"/>
  </si>
  <si>
    <t>ピシバック　ビブリオ</t>
    <phoneticPr fontId="13"/>
  </si>
  <si>
    <t>さけ科魚類ビブリオ病２価不活化ワクチン(シード)</t>
    <phoneticPr fontId="13"/>
  </si>
  <si>
    <t>B-289</t>
    <phoneticPr fontId="13"/>
  </si>
  <si>
    <t>共立製薬株式会社</t>
    <phoneticPr fontId="1"/>
  </si>
  <si>
    <t>アビバック　ＢＤ</t>
    <phoneticPr fontId="13"/>
  </si>
  <si>
    <t>鶏伝染性ファブリキウス嚢病生ワクチン（ひな用）(シード）</t>
    <phoneticPr fontId="13"/>
  </si>
  <si>
    <t>36-C</t>
    <phoneticPr fontId="13"/>
  </si>
  <si>
    <t>ガルエヌテクトＣＢＬ</t>
  </si>
  <si>
    <t>鶏大腸菌症生ワクチン（シード）</t>
    <rPh sb="1" eb="4">
      <t>ダイチョウキン</t>
    </rPh>
    <rPh sb="4" eb="5">
      <t>ショウ</t>
    </rPh>
    <phoneticPr fontId="13"/>
  </si>
  <si>
    <t>日生研鶏コクシ弱毒３価
生ワクチン（TAM）</t>
    <rPh sb="3" eb="4">
      <t>ニワトリ</t>
    </rPh>
    <rPh sb="7" eb="9">
      <t>ジャクドク</t>
    </rPh>
    <rPh sb="10" eb="11">
      <t>カ</t>
    </rPh>
    <phoneticPr fontId="13"/>
  </si>
  <si>
    <t>鶏コクシジウム感染症（アセルブリナ・テネラ・マキシマ）混合生ワクチン（シード）</t>
  </si>
  <si>
    <t>日生研Ｃ－７８・ＩＢ生ワクチン</t>
    <phoneticPr fontId="13"/>
  </si>
  <si>
    <t>鶏伝染性気管支炎生ワクチン（シード）</t>
  </si>
  <si>
    <t>日生研ＥＤＳ不活化オイル
ワクチン</t>
    <phoneticPr fontId="13"/>
  </si>
  <si>
    <t>産卵低下症候群－１９７６（油性アジュバント加）不活化ワクチン（シード）</t>
  </si>
  <si>
    <t>18</t>
    <phoneticPr fontId="13"/>
  </si>
  <si>
    <t>106</t>
    <phoneticPr fontId="13"/>
  </si>
  <si>
    <t>B135</t>
    <phoneticPr fontId="13"/>
  </si>
  <si>
    <t>22</t>
    <phoneticPr fontId="13"/>
  </si>
  <si>
    <t>日生研株式会社</t>
  </si>
  <si>
    <t>キャニバック KC-3</t>
    <phoneticPr fontId="13"/>
  </si>
  <si>
    <t>犬アデノウイルス（2型）感染症・犬パラインフルエンザ・犬ボルデテラ感染症（部分精製赤血球凝集素）混合不活化ワクチン（シード）</t>
    <phoneticPr fontId="13"/>
  </si>
  <si>
    <t>C-12</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</si>
</sst>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7" formatCode="[&lt;=43585]ggge&quot;年&quot;m&quot;月&quot;;[&gt;=43831]ggge&quot;年&quot;m&quot;月&quot;;ggg&quot;元年&quot;m&quot;月&quot;"/>
    <numFmt numFmtId="178" formatCode="[DBNum3][$-411]0"/>
    <numFmt numFmtId="179" formatCode="[&lt;=43585]ggge&quot;年&quot;m&quot;月&quot;d&quot;日&quot;;[&gt;=43831]ggge&quot;年&quot;m&quot;月&quot;d&quot;日&quot;;ggg&quot;元年&quot;m&quot;月&quot;d&quot;日&quot;"/>
    <numFmt numFmtId="180" formatCode="#,##0_ "/>
    <numFmt numFmtId="181" formatCode="[$]ggge&quot;年&quot;m&quot;月&quot;d&quot;日&quot;;@" x16r2:formatCode16="[$-ja-JP-x-gannen]ggge&quot;年&quot;m&quot;月&quot;d&quot;日&quot;;@"/>
    <numFmt numFmtId="182" formatCode="[$]ggge&quot;年&quot;m&quot;月&quot;d&quot;日&quot;;@" x16r2:formatCode16="[$-ja-JP-x-gannen,80]ggge&quot;年&quot;m&quot;月&quot;d&quot;日&quot;;@"/>
  </numFmts>
  <fonts count="16"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2"/>
      <color theme="1"/>
      <name val="ＭＳ 明朝"/>
      <family val="1"/>
      <charset val="128"/>
    </font>
    <font>
      <b/>
      <sz val="12"/>
      <color theme="1"/>
      <name val="ＭＳ 明朝"/>
      <family val="1"/>
      <charset val="128"/>
    </font>
    <font>
      <sz val="12"/>
      <color rgb="FF000000"/>
      <name val="ＭＳ 明朝"/>
      <family val="1"/>
      <charset val="128"/>
    </font>
    <font>
      <sz val="6"/>
      <name val="ＭＳ Ｐゴシック"/>
      <family val="3"/>
      <charset val="128"/>
    </font>
    <font>
      <sz val="12"/>
      <name val="ＭＳ 明朝"/>
      <family val="1"/>
      <charset val="128"/>
    </font>
    <font>
      <sz val="12"/>
      <color rgb="FF222222"/>
      <name val="ＭＳ 明朝"/>
      <family val="1"/>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bottom style="thin">
        <color indexed="64"/>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76">
    <xf numFmtId="0" fontId="0" fillId="0" borderId="0" xfId="0">
      <alignment vertical="center"/>
    </xf>
    <xf numFmtId="0" fontId="10" fillId="0" borderId="0" xfId="0" applyFont="1" applyAlignment="1">
      <alignment horizontal="left" vertical="center"/>
    </xf>
    <xf numFmtId="0" fontId="11" fillId="0" borderId="0" xfId="0" applyFont="1" applyAlignment="1">
      <alignment horizontal="left" vertical="center" wrapText="1"/>
    </xf>
    <xf numFmtId="176" fontId="10" fillId="0" borderId="0" xfId="0" applyNumberFormat="1" applyFont="1">
      <alignment vertical="center"/>
    </xf>
    <xf numFmtId="0" fontId="10"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3" xfId="0" applyFont="1" applyBorder="1">
      <alignment vertical="center"/>
    </xf>
    <xf numFmtId="0" fontId="10" fillId="0" borderId="2" xfId="0" applyFont="1" applyBorder="1">
      <alignment vertical="center"/>
    </xf>
    <xf numFmtId="0" fontId="10" fillId="0" borderId="0" xfId="0" applyFont="1" applyAlignment="1">
      <alignment horizontal="center" vertical="center"/>
    </xf>
    <xf numFmtId="0" fontId="12" fillId="0" borderId="1" xfId="0" applyFont="1" applyBorder="1" applyAlignment="1">
      <alignment horizontal="left" vertical="center" wrapText="1"/>
    </xf>
    <xf numFmtId="49" fontId="12" fillId="0" borderId="1" xfId="0" applyNumberFormat="1" applyFont="1" applyBorder="1" applyAlignment="1">
      <alignment horizontal="left" vertical="center" wrapText="1"/>
    </xf>
    <xf numFmtId="3" fontId="12" fillId="0" borderId="1" xfId="0" applyNumberFormat="1" applyFont="1" applyBorder="1" applyAlignment="1">
      <alignment horizontal="right" vertical="center" wrapText="1"/>
    </xf>
    <xf numFmtId="0" fontId="10" fillId="0" borderId="1" xfId="0" applyFont="1" applyBorder="1" applyAlignment="1">
      <alignment horizontal="left" vertical="center" wrapText="1"/>
    </xf>
    <xf numFmtId="179" fontId="12" fillId="0" borderId="1" xfId="0" applyNumberFormat="1" applyFont="1" applyBorder="1" applyAlignment="1">
      <alignment horizontal="left" vertical="center" wrapText="1"/>
    </xf>
    <xf numFmtId="180" fontId="12" fillId="0" borderId="1" xfId="0" applyNumberFormat="1" applyFont="1" applyBorder="1" applyAlignment="1">
      <alignment horizontal="right" vertical="center" wrapText="1"/>
    </xf>
    <xf numFmtId="177" fontId="12" fillId="0" borderId="1" xfId="0" applyNumberFormat="1" applyFont="1" applyBorder="1" applyAlignment="1">
      <alignment horizontal="left" vertical="center" wrapText="1"/>
    </xf>
    <xf numFmtId="58" fontId="12" fillId="0" borderId="1" xfId="0" applyNumberFormat="1" applyFont="1" applyBorder="1" applyAlignment="1">
      <alignment horizontal="left" vertical="center" wrapText="1"/>
    </xf>
    <xf numFmtId="0" fontId="10" fillId="0" borderId="0" xfId="0" applyFont="1" applyAlignment="1">
      <alignment horizontal="left" vertical="center" wrapText="1"/>
    </xf>
    <xf numFmtId="0" fontId="14" fillId="0" borderId="6" xfId="0" applyFont="1" applyBorder="1" applyAlignment="1">
      <alignment horizontal="left" vertical="center" wrapText="1"/>
    </xf>
    <xf numFmtId="0" fontId="14" fillId="0" borderId="4" xfId="0" applyFont="1" applyBorder="1" applyAlignment="1">
      <alignment horizontal="left" vertical="center" wrapText="1"/>
    </xf>
    <xf numFmtId="49" fontId="14" fillId="0" borderId="4" xfId="0" applyNumberFormat="1" applyFont="1" applyBorder="1" applyAlignment="1">
      <alignment horizontal="left" vertical="center" wrapText="1"/>
    </xf>
    <xf numFmtId="58" fontId="14" fillId="0" borderId="4" xfId="0" applyNumberFormat="1" applyFont="1" applyBorder="1" applyAlignment="1">
      <alignment horizontal="left" vertical="center" wrapText="1"/>
    </xf>
    <xf numFmtId="3" fontId="14" fillId="0" borderId="4" xfId="0" applyNumberFormat="1" applyFont="1" applyBorder="1" applyAlignment="1">
      <alignment horizontal="right" vertical="center" wrapText="1"/>
    </xf>
    <xf numFmtId="0" fontId="12" fillId="0" borderId="4" xfId="1" applyFont="1" applyBorder="1" applyAlignment="1">
      <alignment horizontal="left" vertical="center" wrapText="1"/>
    </xf>
    <xf numFmtId="179" fontId="14" fillId="0" borderId="4" xfId="1" quotePrefix="1" applyNumberFormat="1" applyFont="1" applyBorder="1" applyAlignment="1">
      <alignment horizontal="left" vertical="center" wrapText="1"/>
    </xf>
    <xf numFmtId="3" fontId="12" fillId="0" borderId="4" xfId="1" applyNumberFormat="1" applyFont="1" applyBorder="1" applyAlignment="1">
      <alignment vertical="center" wrapText="1"/>
    </xf>
    <xf numFmtId="177" fontId="14" fillId="0" borderId="4" xfId="1" applyNumberFormat="1" applyFont="1" applyBorder="1" applyAlignment="1">
      <alignment horizontal="left" vertical="center" wrapText="1"/>
    </xf>
    <xf numFmtId="0" fontId="12" fillId="0" borderId="4" xfId="0" applyFont="1" applyBorder="1" applyAlignment="1">
      <alignment horizontal="left" vertical="center" wrapText="1"/>
    </xf>
    <xf numFmtId="179" fontId="12" fillId="0" borderId="4" xfId="0" applyNumberFormat="1" applyFont="1" applyBorder="1" applyAlignment="1">
      <alignment horizontal="left" vertical="center" wrapText="1"/>
    </xf>
    <xf numFmtId="3" fontId="12" fillId="0" borderId="4" xfId="0" applyNumberFormat="1" applyFont="1" applyBorder="1" applyAlignment="1">
      <alignment vertical="center" wrapText="1"/>
    </xf>
    <xf numFmtId="177" fontId="12" fillId="0" borderId="4" xfId="0" applyNumberFormat="1" applyFont="1" applyBorder="1" applyAlignment="1">
      <alignment horizontal="left" vertical="center" wrapText="1"/>
    </xf>
    <xf numFmtId="49" fontId="12" fillId="0" borderId="1" xfId="0" applyNumberFormat="1" applyFont="1" applyBorder="1" applyAlignment="1">
      <alignment horizontal="center" vertical="center" wrapText="1"/>
    </xf>
    <xf numFmtId="0" fontId="12" fillId="2" borderId="4" xfId="0" applyFont="1" applyFill="1" applyBorder="1" applyAlignment="1">
      <alignment horizontal="left" vertical="center" wrapText="1"/>
    </xf>
    <xf numFmtId="179" fontId="12" fillId="2" borderId="4" xfId="0" applyNumberFormat="1" applyFont="1" applyFill="1" applyBorder="1" applyAlignment="1">
      <alignment horizontal="left" vertical="center" wrapText="1"/>
    </xf>
    <xf numFmtId="180" fontId="12" fillId="2" borderId="4" xfId="0" applyNumberFormat="1" applyFont="1" applyFill="1" applyBorder="1" applyAlignment="1">
      <alignment horizontal="right" vertical="center" wrapText="1"/>
    </xf>
    <xf numFmtId="177" fontId="12" fillId="2" borderId="4" xfId="0" applyNumberFormat="1" applyFont="1" applyFill="1" applyBorder="1" applyAlignment="1">
      <alignment horizontal="left" vertical="center" wrapText="1"/>
    </xf>
    <xf numFmtId="0" fontId="10" fillId="0" borderId="4" xfId="0" applyFont="1" applyBorder="1" applyAlignment="1">
      <alignment horizontal="left" vertical="center" wrapText="1"/>
    </xf>
    <xf numFmtId="178" fontId="10" fillId="0" borderId="4" xfId="0" applyNumberFormat="1" applyFont="1" applyBorder="1" applyAlignment="1">
      <alignment horizontal="left" vertical="center" wrapText="1"/>
    </xf>
    <xf numFmtId="49" fontId="10" fillId="0" borderId="4" xfId="0" applyNumberFormat="1" applyFont="1" applyBorder="1" applyAlignment="1">
      <alignment horizontal="left" vertical="center" wrapText="1"/>
    </xf>
    <xf numFmtId="58" fontId="10" fillId="0" borderId="4" xfId="0" applyNumberFormat="1" applyFont="1" applyBorder="1" applyAlignment="1">
      <alignment horizontal="left" vertical="center" wrapText="1"/>
    </xf>
    <xf numFmtId="3" fontId="10" fillId="0" borderId="4" xfId="0" applyNumberFormat="1" applyFont="1" applyBorder="1" applyAlignment="1">
      <alignment horizontal="right" vertical="center" wrapText="1"/>
    </xf>
    <xf numFmtId="0" fontId="10" fillId="0" borderId="4" xfId="1" applyFont="1" applyBorder="1" applyAlignment="1">
      <alignment horizontal="left" vertical="center" wrapText="1"/>
    </xf>
    <xf numFmtId="178" fontId="10" fillId="0" borderId="4" xfId="1" applyNumberFormat="1" applyFont="1" applyBorder="1" applyAlignment="1">
      <alignment horizontal="left" vertical="center" wrapText="1"/>
    </xf>
    <xf numFmtId="0" fontId="12" fillId="0" borderId="4" xfId="0" applyFont="1" applyBorder="1" applyAlignment="1">
      <alignment horizontal="left" vertical="top" wrapText="1"/>
    </xf>
    <xf numFmtId="182" fontId="12" fillId="0" borderId="4" xfId="0" applyNumberFormat="1" applyFont="1" applyBorder="1" applyAlignment="1">
      <alignment horizontal="left" vertical="top" wrapText="1"/>
    </xf>
    <xf numFmtId="3" fontId="12" fillId="0" borderId="4" xfId="0" applyNumberFormat="1" applyFont="1" applyBorder="1" applyAlignment="1">
      <alignment horizontal="right" vertical="top" wrapText="1"/>
    </xf>
    <xf numFmtId="181" fontId="12" fillId="0" borderId="1" xfId="0" applyNumberFormat="1" applyFont="1" applyBorder="1" applyAlignment="1">
      <alignment horizontal="left" vertical="top" wrapText="1"/>
    </xf>
    <xf numFmtId="3" fontId="12" fillId="0" borderId="5" xfId="0" applyNumberFormat="1" applyFont="1" applyBorder="1" applyAlignment="1">
      <alignment horizontal="right" vertical="top" wrapText="1"/>
    </xf>
    <xf numFmtId="58" fontId="12" fillId="0" borderId="4" xfId="0" applyNumberFormat="1" applyFont="1" applyBorder="1" applyAlignment="1">
      <alignment horizontal="left" vertical="center" wrapText="1"/>
    </xf>
    <xf numFmtId="3" fontId="12" fillId="0" borderId="4" xfId="0" applyNumberFormat="1" applyFont="1" applyBorder="1" applyAlignment="1">
      <alignment horizontal="right" vertical="center" wrapText="1"/>
    </xf>
    <xf numFmtId="49" fontId="12" fillId="0" borderId="7" xfId="0" applyNumberFormat="1" applyFont="1" applyBorder="1" applyAlignment="1">
      <alignment horizontal="left" vertical="center" wrapText="1"/>
    </xf>
    <xf numFmtId="3" fontId="15" fillId="0" borderId="0" xfId="0" applyNumberFormat="1" applyFont="1" applyAlignment="1">
      <alignment horizontal="right" vertical="center"/>
    </xf>
    <xf numFmtId="0" fontId="12" fillId="2" borderId="8" xfId="0" applyFont="1" applyFill="1" applyBorder="1" applyAlignment="1">
      <alignment horizontal="left" vertical="center" wrapText="1"/>
    </xf>
    <xf numFmtId="179" fontId="12" fillId="2" borderId="4" xfId="1" applyNumberFormat="1" applyFont="1" applyFill="1" applyBorder="1" applyAlignment="1">
      <alignment horizontal="left" vertical="center" wrapText="1"/>
    </xf>
    <xf numFmtId="180" fontId="10" fillId="2" borderId="4" xfId="1" applyNumberFormat="1" applyFont="1" applyFill="1" applyBorder="1" applyAlignment="1">
      <alignment horizontal="right" vertical="center" wrapText="1"/>
    </xf>
    <xf numFmtId="177" fontId="12" fillId="2" borderId="4" xfId="1" applyNumberFormat="1" applyFont="1" applyFill="1" applyBorder="1" applyAlignment="1">
      <alignment horizontal="left" vertical="center" wrapText="1"/>
    </xf>
    <xf numFmtId="0" fontId="14" fillId="0" borderId="4" xfId="1" applyFont="1" applyBorder="1" applyAlignment="1">
      <alignment horizontal="left" vertical="center" wrapText="1"/>
    </xf>
    <xf numFmtId="49" fontId="12" fillId="0" borderId="4" xfId="1" applyNumberFormat="1" applyFont="1" applyBorder="1" applyAlignment="1">
      <alignment horizontal="center" vertical="center" wrapText="1"/>
    </xf>
    <xf numFmtId="3" fontId="12" fillId="0" borderId="4" xfId="1" applyNumberFormat="1" applyFont="1" applyBorder="1" applyAlignment="1">
      <alignment horizontal="right" vertical="center" wrapText="1"/>
    </xf>
    <xf numFmtId="49" fontId="10" fillId="0" borderId="4" xfId="1" applyNumberFormat="1" applyFont="1" applyBorder="1" applyAlignment="1">
      <alignment horizontal="center" vertical="center" wrapText="1"/>
    </xf>
    <xf numFmtId="3" fontId="10" fillId="0" borderId="4" xfId="1" applyNumberFormat="1" applyFont="1" applyBorder="1" applyAlignment="1">
      <alignment horizontal="right" vertical="center" wrapText="1"/>
    </xf>
    <xf numFmtId="49" fontId="14" fillId="0" borderId="4" xfId="0" applyNumberFormat="1" applyFont="1" applyBorder="1" applyAlignment="1">
      <alignment horizontal="center" vertical="center" wrapText="1"/>
    </xf>
    <xf numFmtId="49" fontId="12" fillId="0" borderId="4" xfId="0" applyNumberFormat="1" applyFont="1" applyBorder="1" applyAlignment="1">
      <alignment horizontal="center" vertical="center" wrapText="1"/>
    </xf>
    <xf numFmtId="0" fontId="12" fillId="0" borderId="1" xfId="0" applyFont="1" applyBorder="1" applyAlignment="1">
      <alignment horizontal="center" vertical="center" wrapText="1"/>
    </xf>
    <xf numFmtId="49" fontId="14" fillId="0" borderId="1" xfId="0" applyNumberFormat="1" applyFont="1" applyBorder="1" applyAlignment="1">
      <alignment horizontal="center" vertical="center" wrapText="1"/>
    </xf>
    <xf numFmtId="0" fontId="12" fillId="2" borderId="4" xfId="0" applyFont="1" applyFill="1" applyBorder="1" applyAlignment="1">
      <alignment horizontal="center" vertical="center" wrapText="1"/>
    </xf>
    <xf numFmtId="49" fontId="10" fillId="0" borderId="4" xfId="0" applyNumberFormat="1" applyFont="1" applyBorder="1" applyAlignment="1">
      <alignment horizontal="center" vertical="center" wrapText="1"/>
    </xf>
    <xf numFmtId="49" fontId="12" fillId="0" borderId="1" xfId="0" applyNumberFormat="1" applyFont="1" applyBorder="1" applyAlignment="1">
      <alignment horizontal="center" vertical="top" wrapText="1"/>
    </xf>
    <xf numFmtId="177" fontId="12" fillId="0" borderId="4" xfId="1" applyNumberFormat="1" applyFont="1" applyBorder="1" applyAlignment="1">
      <alignment horizontal="left" vertical="center" wrapText="1"/>
    </xf>
    <xf numFmtId="177" fontId="10" fillId="0" borderId="4" xfId="1" applyNumberFormat="1" applyFont="1" applyBorder="1" applyAlignment="1">
      <alignment horizontal="left" vertical="center" wrapText="1"/>
    </xf>
    <xf numFmtId="179" fontId="10" fillId="0" borderId="4" xfId="1" applyNumberFormat="1" applyFont="1" applyBorder="1" applyAlignment="1">
      <alignment horizontal="left" vertical="center" wrapText="1"/>
    </xf>
    <xf numFmtId="179" fontId="12" fillId="0" borderId="9" xfId="1" applyNumberFormat="1" applyFont="1" applyBorder="1" applyAlignment="1">
      <alignment horizontal="left" vertical="center" wrapText="1"/>
    </xf>
    <xf numFmtId="0" fontId="12" fillId="0" borderId="4" xfId="0" applyFont="1" applyBorder="1" applyAlignment="1">
      <alignment horizontal="center" vertical="top" wrapText="1"/>
    </xf>
    <xf numFmtId="0" fontId="12" fillId="2" borderId="4" xfId="1" applyFont="1" applyFill="1" applyBorder="1" applyAlignment="1">
      <alignment horizontal="center" vertical="center" wrapText="1"/>
    </xf>
    <xf numFmtId="0" fontId="10" fillId="0" borderId="1" xfId="0" applyFont="1" applyBorder="1" applyAlignment="1">
      <alignment horizontal="left" vertical="center"/>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41"/>
  <sheetViews>
    <sheetView tabSelected="1" view="pageBreakPreview" zoomScale="80" zoomScaleNormal="100" zoomScaleSheetLayoutView="80" workbookViewId="0">
      <selection activeCell="A42" sqref="A42:XFD48"/>
    </sheetView>
  </sheetViews>
  <sheetFormatPr defaultColWidth="9" defaultRowHeight="14.25" x14ac:dyDescent="0.15"/>
  <cols>
    <col min="1" max="1" width="25.875" style="1" customWidth="1"/>
    <col min="2" max="2" width="50.625" style="18" customWidth="1"/>
    <col min="3" max="3" width="34.375" style="1" customWidth="1"/>
    <col min="4" max="4" width="11.625" style="1" customWidth="1"/>
    <col min="5" max="5" width="23" style="1" bestFit="1" customWidth="1"/>
    <col min="6" max="6" width="13.875" style="3" bestFit="1" customWidth="1"/>
    <col min="7" max="7" width="8" style="4" bestFit="1" customWidth="1"/>
    <col min="8" max="8" width="14.75" style="1" customWidth="1"/>
    <col min="9" max="9" width="23.375" style="4" customWidth="1"/>
    <col min="10" max="16384" width="9" style="4"/>
  </cols>
  <sheetData>
    <row r="2" spans="1:8" x14ac:dyDescent="0.15">
      <c r="A2" s="1" t="s">
        <v>7</v>
      </c>
      <c r="B2" s="2"/>
    </row>
    <row r="4" spans="1:8" s="9" customFormat="1" x14ac:dyDescent="0.15">
      <c r="A4" s="5" t="s">
        <v>0</v>
      </c>
      <c r="B4" s="6" t="s">
        <v>1</v>
      </c>
      <c r="C4" s="5" t="s">
        <v>2</v>
      </c>
      <c r="D4" s="5" t="s">
        <v>3</v>
      </c>
      <c r="E4" s="5" t="s">
        <v>4</v>
      </c>
      <c r="F4" s="7" t="s">
        <v>5</v>
      </c>
      <c r="G4" s="8"/>
      <c r="H4" s="5" t="s">
        <v>6</v>
      </c>
    </row>
    <row r="5" spans="1:8" s="9" customFormat="1" ht="28.5" x14ac:dyDescent="0.15">
      <c r="A5" s="19" t="s">
        <v>109</v>
      </c>
      <c r="B5" s="20" t="s">
        <v>110</v>
      </c>
      <c r="C5" s="75" t="s">
        <v>114</v>
      </c>
      <c r="D5" s="62" t="s">
        <v>111</v>
      </c>
      <c r="E5" s="22" t="s">
        <v>112</v>
      </c>
      <c r="F5" s="23">
        <v>68500</v>
      </c>
      <c r="G5" s="62" t="s">
        <v>43</v>
      </c>
      <c r="H5" s="21" t="s">
        <v>113</v>
      </c>
    </row>
    <row r="6" spans="1:8" x14ac:dyDescent="0.15">
      <c r="A6" s="24" t="s">
        <v>100</v>
      </c>
      <c r="B6" s="24" t="s">
        <v>101</v>
      </c>
      <c r="C6" s="13" t="s">
        <v>107</v>
      </c>
      <c r="D6" s="58" t="s">
        <v>104</v>
      </c>
      <c r="E6" s="25">
        <v>45742</v>
      </c>
      <c r="F6" s="26">
        <v>305400</v>
      </c>
      <c r="G6" s="58" t="s">
        <v>105</v>
      </c>
      <c r="H6" s="27">
        <v>46357</v>
      </c>
    </row>
    <row r="7" spans="1:8" ht="42.75" x14ac:dyDescent="0.15">
      <c r="A7" s="28" t="s">
        <v>102</v>
      </c>
      <c r="B7" s="28" t="s">
        <v>103</v>
      </c>
      <c r="C7" s="13" t="s">
        <v>107</v>
      </c>
      <c r="D7" s="63" t="s">
        <v>106</v>
      </c>
      <c r="E7" s="29" t="s">
        <v>108</v>
      </c>
      <c r="F7" s="30">
        <v>1125700</v>
      </c>
      <c r="G7" s="63" t="s">
        <v>26</v>
      </c>
      <c r="H7" s="31">
        <v>46569</v>
      </c>
    </row>
    <row r="8" spans="1:8" ht="28.5" x14ac:dyDescent="0.15">
      <c r="A8" s="10" t="s">
        <v>83</v>
      </c>
      <c r="B8" s="10" t="s">
        <v>84</v>
      </c>
      <c r="C8" s="13" t="s">
        <v>85</v>
      </c>
      <c r="D8" s="32" t="s">
        <v>86</v>
      </c>
      <c r="E8" s="17">
        <v>45610</v>
      </c>
      <c r="F8" s="12">
        <v>14000000</v>
      </c>
      <c r="G8" s="32" t="s">
        <v>20</v>
      </c>
      <c r="H8" s="16">
        <v>46340</v>
      </c>
    </row>
    <row r="9" spans="1:8" ht="28.5" x14ac:dyDescent="0.15">
      <c r="A9" s="10" t="s">
        <v>87</v>
      </c>
      <c r="B9" s="10" t="s">
        <v>88</v>
      </c>
      <c r="C9" s="13" t="s">
        <v>85</v>
      </c>
      <c r="D9" s="64" t="s">
        <v>89</v>
      </c>
      <c r="E9" s="14">
        <v>45611</v>
      </c>
      <c r="F9" s="15">
        <v>12760000</v>
      </c>
      <c r="G9" s="64" t="s">
        <v>20</v>
      </c>
      <c r="H9" s="16">
        <v>46798</v>
      </c>
    </row>
    <row r="10" spans="1:8" ht="28.5" x14ac:dyDescent="0.15">
      <c r="A10" s="10" t="s">
        <v>90</v>
      </c>
      <c r="B10" s="10" t="s">
        <v>84</v>
      </c>
      <c r="C10" s="13" t="s">
        <v>85</v>
      </c>
      <c r="D10" s="64" t="s">
        <v>91</v>
      </c>
      <c r="E10" s="14">
        <v>45629</v>
      </c>
      <c r="F10" s="12">
        <v>27980000</v>
      </c>
      <c r="G10" s="32" t="s">
        <v>20</v>
      </c>
      <c r="H10" s="16">
        <v>46724</v>
      </c>
    </row>
    <row r="11" spans="1:8" ht="28.5" x14ac:dyDescent="0.15">
      <c r="A11" s="10" t="s">
        <v>92</v>
      </c>
      <c r="B11" s="10" t="s">
        <v>93</v>
      </c>
      <c r="C11" s="13" t="s">
        <v>85</v>
      </c>
      <c r="D11" s="64" t="s">
        <v>94</v>
      </c>
      <c r="E11" s="14">
        <v>45575</v>
      </c>
      <c r="F11" s="12">
        <v>19080000</v>
      </c>
      <c r="G11" s="32" t="s">
        <v>20</v>
      </c>
      <c r="H11" s="16">
        <v>46295</v>
      </c>
    </row>
    <row r="12" spans="1:8" ht="28.5" x14ac:dyDescent="0.15">
      <c r="A12" s="10" t="s">
        <v>95</v>
      </c>
      <c r="B12" s="10" t="s">
        <v>96</v>
      </c>
      <c r="C12" s="13" t="s">
        <v>85</v>
      </c>
      <c r="D12" s="32" t="s">
        <v>97</v>
      </c>
      <c r="E12" s="14">
        <v>45597</v>
      </c>
      <c r="F12" s="12">
        <v>13150000</v>
      </c>
      <c r="G12" s="32" t="s">
        <v>20</v>
      </c>
      <c r="H12" s="16">
        <v>46418</v>
      </c>
    </row>
    <row r="13" spans="1:8" ht="28.5" x14ac:dyDescent="0.15">
      <c r="A13" s="10" t="s">
        <v>98</v>
      </c>
      <c r="B13" s="10" t="s">
        <v>69</v>
      </c>
      <c r="C13" s="13" t="s">
        <v>85</v>
      </c>
      <c r="D13" s="32" t="s">
        <v>99</v>
      </c>
      <c r="E13" s="17">
        <v>45694</v>
      </c>
      <c r="F13" s="12">
        <v>14080000</v>
      </c>
      <c r="G13" s="32" t="s">
        <v>20</v>
      </c>
      <c r="H13" s="16">
        <v>46513</v>
      </c>
    </row>
    <row r="14" spans="1:8" ht="71.25" x14ac:dyDescent="0.15">
      <c r="A14" s="10" t="s">
        <v>8</v>
      </c>
      <c r="B14" s="10" t="s">
        <v>9</v>
      </c>
      <c r="C14" s="13" t="s">
        <v>39</v>
      </c>
      <c r="D14" s="32" t="s">
        <v>34</v>
      </c>
      <c r="E14" s="17" t="s">
        <v>18</v>
      </c>
      <c r="F14" s="12" t="s">
        <v>19</v>
      </c>
      <c r="G14" s="65" t="s">
        <v>20</v>
      </c>
      <c r="H14" s="11" t="s">
        <v>21</v>
      </c>
    </row>
    <row r="15" spans="1:8" ht="57" x14ac:dyDescent="0.15">
      <c r="A15" s="10" t="s">
        <v>10</v>
      </c>
      <c r="B15" s="10" t="s">
        <v>11</v>
      </c>
      <c r="C15" s="13" t="s">
        <v>39</v>
      </c>
      <c r="D15" s="32" t="s">
        <v>35</v>
      </c>
      <c r="E15" s="17" t="s">
        <v>22</v>
      </c>
      <c r="F15" s="12" t="s">
        <v>23</v>
      </c>
      <c r="G15" s="65" t="s">
        <v>20</v>
      </c>
      <c r="H15" s="11" t="s">
        <v>21</v>
      </c>
    </row>
    <row r="16" spans="1:8" ht="42.75" x14ac:dyDescent="0.15">
      <c r="A16" s="10" t="s">
        <v>12</v>
      </c>
      <c r="B16" s="10" t="s">
        <v>13</v>
      </c>
      <c r="C16" s="13" t="s">
        <v>39</v>
      </c>
      <c r="D16" s="32" t="s">
        <v>36</v>
      </c>
      <c r="E16" s="17" t="s">
        <v>24</v>
      </c>
      <c r="F16" s="12" t="s">
        <v>25</v>
      </c>
      <c r="G16" s="65" t="s">
        <v>26</v>
      </c>
      <c r="H16" s="11" t="s">
        <v>27</v>
      </c>
    </row>
    <row r="17" spans="1:8" ht="28.5" x14ac:dyDescent="0.15">
      <c r="A17" s="10" t="s">
        <v>14</v>
      </c>
      <c r="B17" s="10" t="s">
        <v>15</v>
      </c>
      <c r="C17" s="13" t="s">
        <v>39</v>
      </c>
      <c r="D17" s="32" t="s">
        <v>37</v>
      </c>
      <c r="E17" s="17" t="s">
        <v>28</v>
      </c>
      <c r="F17" s="12" t="s">
        <v>29</v>
      </c>
      <c r="G17" s="65" t="s">
        <v>20</v>
      </c>
      <c r="H17" s="11" t="s">
        <v>30</v>
      </c>
    </row>
    <row r="18" spans="1:8" ht="28.5" x14ac:dyDescent="0.15">
      <c r="A18" s="10" t="s">
        <v>16</v>
      </c>
      <c r="B18" s="10" t="s">
        <v>17</v>
      </c>
      <c r="C18" s="13" t="s">
        <v>39</v>
      </c>
      <c r="D18" s="32" t="s">
        <v>38</v>
      </c>
      <c r="E18" s="17" t="s">
        <v>31</v>
      </c>
      <c r="F18" s="12" t="s">
        <v>32</v>
      </c>
      <c r="G18" s="65" t="s">
        <v>20</v>
      </c>
      <c r="H18" s="11" t="s">
        <v>33</v>
      </c>
    </row>
    <row r="19" spans="1:8" ht="28.5" x14ac:dyDescent="0.15">
      <c r="A19" s="33" t="s">
        <v>40</v>
      </c>
      <c r="B19" s="33" t="s">
        <v>41</v>
      </c>
      <c r="C19" s="13" t="s">
        <v>44</v>
      </c>
      <c r="D19" s="66" t="s">
        <v>42</v>
      </c>
      <c r="E19" s="34">
        <v>45758</v>
      </c>
      <c r="F19" s="35">
        <v>15538000</v>
      </c>
      <c r="G19" s="66" t="s">
        <v>43</v>
      </c>
      <c r="H19" s="36">
        <v>46844</v>
      </c>
    </row>
    <row r="20" spans="1:8" ht="57" x14ac:dyDescent="0.15">
      <c r="A20" s="37" t="s">
        <v>45</v>
      </c>
      <c r="B20" s="38" t="s">
        <v>46</v>
      </c>
      <c r="C20" s="13" t="s">
        <v>66</v>
      </c>
      <c r="D20" s="67" t="s">
        <v>53</v>
      </c>
      <c r="E20" s="40" t="s">
        <v>54</v>
      </c>
      <c r="F20" s="41">
        <v>49500</v>
      </c>
      <c r="G20" s="67" t="s">
        <v>43</v>
      </c>
      <c r="H20" s="39" t="s">
        <v>55</v>
      </c>
    </row>
    <row r="21" spans="1:8" ht="57" x14ac:dyDescent="0.15">
      <c r="A21" s="37" t="s">
        <v>45</v>
      </c>
      <c r="B21" s="38" t="s">
        <v>46</v>
      </c>
      <c r="C21" s="13" t="s">
        <v>66</v>
      </c>
      <c r="D21" s="67" t="s">
        <v>56</v>
      </c>
      <c r="E21" s="40" t="s">
        <v>57</v>
      </c>
      <c r="F21" s="41">
        <v>35820</v>
      </c>
      <c r="G21" s="67" t="s">
        <v>43</v>
      </c>
      <c r="H21" s="39" t="s">
        <v>55</v>
      </c>
    </row>
    <row r="22" spans="1:8" ht="28.5" x14ac:dyDescent="0.15">
      <c r="A22" s="37" t="s">
        <v>47</v>
      </c>
      <c r="B22" s="38" t="s">
        <v>48</v>
      </c>
      <c r="C22" s="13" t="s">
        <v>66</v>
      </c>
      <c r="D22" s="67" t="s">
        <v>58</v>
      </c>
      <c r="E22" s="40" t="s">
        <v>59</v>
      </c>
      <c r="F22" s="41">
        <v>89400000</v>
      </c>
      <c r="G22" s="67" t="s">
        <v>43</v>
      </c>
      <c r="H22" s="39" t="s">
        <v>33</v>
      </c>
    </row>
    <row r="23" spans="1:8" ht="42.75" x14ac:dyDescent="0.15">
      <c r="A23" s="37" t="s">
        <v>49</v>
      </c>
      <c r="B23" s="38" t="s">
        <v>50</v>
      </c>
      <c r="C23" s="13" t="s">
        <v>66</v>
      </c>
      <c r="D23" s="67" t="s">
        <v>60</v>
      </c>
      <c r="E23" s="40" t="s">
        <v>61</v>
      </c>
      <c r="F23" s="41">
        <v>7632000</v>
      </c>
      <c r="G23" s="67" t="s">
        <v>43</v>
      </c>
      <c r="H23" s="39" t="s">
        <v>62</v>
      </c>
    </row>
    <row r="24" spans="1:8" ht="42.75" x14ac:dyDescent="0.15">
      <c r="A24" s="42" t="s">
        <v>51</v>
      </c>
      <c r="B24" s="43" t="s">
        <v>52</v>
      </c>
      <c r="C24" s="13" t="s">
        <v>66</v>
      </c>
      <c r="D24" s="60" t="s">
        <v>63</v>
      </c>
      <c r="E24" s="40" t="s">
        <v>64</v>
      </c>
      <c r="F24" s="41">
        <v>136460</v>
      </c>
      <c r="G24" s="67" t="s">
        <v>43</v>
      </c>
      <c r="H24" s="39" t="s">
        <v>65</v>
      </c>
    </row>
    <row r="25" spans="1:8" x14ac:dyDescent="0.15">
      <c r="A25" s="20" t="s">
        <v>115</v>
      </c>
      <c r="B25" s="20" t="s">
        <v>48</v>
      </c>
      <c r="C25" s="13" t="s">
        <v>119</v>
      </c>
      <c r="D25" s="62" t="s">
        <v>116</v>
      </c>
      <c r="E25" s="22">
        <v>45705</v>
      </c>
      <c r="F25" s="23">
        <f>5000*7930</f>
        <v>39650000</v>
      </c>
      <c r="G25" s="62" t="s">
        <v>117</v>
      </c>
      <c r="H25" s="21" t="s">
        <v>118</v>
      </c>
    </row>
    <row r="26" spans="1:8" ht="42.75" x14ac:dyDescent="0.15">
      <c r="A26" s="44" t="s">
        <v>120</v>
      </c>
      <c r="B26" s="44" t="s">
        <v>67</v>
      </c>
      <c r="C26" s="13" t="s">
        <v>82</v>
      </c>
      <c r="D26" s="73" t="s">
        <v>70</v>
      </c>
      <c r="E26" s="45" t="s">
        <v>71</v>
      </c>
      <c r="F26" s="46">
        <v>35780</v>
      </c>
      <c r="G26" s="68" t="s">
        <v>72</v>
      </c>
      <c r="H26" s="47" t="s">
        <v>73</v>
      </c>
    </row>
    <row r="27" spans="1:8" ht="42.75" x14ac:dyDescent="0.15">
      <c r="A27" s="44" t="s">
        <v>120</v>
      </c>
      <c r="B27" s="44" t="s">
        <v>67</v>
      </c>
      <c r="C27" s="13" t="s">
        <v>82</v>
      </c>
      <c r="D27" s="73" t="s">
        <v>74</v>
      </c>
      <c r="E27" s="45" t="s">
        <v>75</v>
      </c>
      <c r="F27" s="48">
        <v>35040</v>
      </c>
      <c r="G27" s="68" t="s">
        <v>72</v>
      </c>
      <c r="H27" s="47" t="s">
        <v>73</v>
      </c>
    </row>
    <row r="28" spans="1:8" ht="42.75" x14ac:dyDescent="0.15">
      <c r="A28" s="44" t="s">
        <v>120</v>
      </c>
      <c r="B28" s="44" t="s">
        <v>67</v>
      </c>
      <c r="C28" s="13" t="s">
        <v>82</v>
      </c>
      <c r="D28" s="73" t="s">
        <v>76</v>
      </c>
      <c r="E28" s="45" t="s">
        <v>77</v>
      </c>
      <c r="F28" s="48">
        <v>35750</v>
      </c>
      <c r="G28" s="68" t="s">
        <v>72</v>
      </c>
      <c r="H28" s="47" t="s">
        <v>73</v>
      </c>
    </row>
    <row r="29" spans="1:8" ht="28.5" x14ac:dyDescent="0.15">
      <c r="A29" s="44" t="s">
        <v>68</v>
      </c>
      <c r="B29" s="44" t="s">
        <v>69</v>
      </c>
      <c r="C29" s="13" t="s">
        <v>82</v>
      </c>
      <c r="D29" s="73">
        <v>49</v>
      </c>
      <c r="E29" s="45" t="s">
        <v>78</v>
      </c>
      <c r="F29" s="48">
        <v>30119000</v>
      </c>
      <c r="G29" s="68" t="s">
        <v>43</v>
      </c>
      <c r="H29" s="47" t="s">
        <v>79</v>
      </c>
    </row>
    <row r="30" spans="1:8" ht="28.5" x14ac:dyDescent="0.15">
      <c r="A30" s="44" t="s">
        <v>68</v>
      </c>
      <c r="B30" s="44" t="s">
        <v>69</v>
      </c>
      <c r="C30" s="13" t="s">
        <v>82</v>
      </c>
      <c r="D30" s="73">
        <v>50</v>
      </c>
      <c r="E30" s="45" t="s">
        <v>80</v>
      </c>
      <c r="F30" s="46">
        <v>50410000</v>
      </c>
      <c r="G30" s="68" t="s">
        <v>43</v>
      </c>
      <c r="H30" s="47" t="s">
        <v>81</v>
      </c>
    </row>
    <row r="31" spans="1:8" ht="28.5" x14ac:dyDescent="0.15">
      <c r="A31" s="28" t="s">
        <v>121</v>
      </c>
      <c r="B31" s="28" t="s">
        <v>122</v>
      </c>
      <c r="C31" s="75" t="s">
        <v>130</v>
      </c>
      <c r="D31" s="63" t="s">
        <v>125</v>
      </c>
      <c r="E31" s="49" t="s">
        <v>126</v>
      </c>
      <c r="F31" s="50">
        <v>59930</v>
      </c>
      <c r="G31" s="63" t="s">
        <v>72</v>
      </c>
      <c r="H31" s="51" t="s">
        <v>62</v>
      </c>
    </row>
    <row r="32" spans="1:8" ht="57" x14ac:dyDescent="0.15">
      <c r="A32" s="28" t="s">
        <v>123</v>
      </c>
      <c r="B32" s="28" t="s">
        <v>124</v>
      </c>
      <c r="C32" s="75" t="s">
        <v>130</v>
      </c>
      <c r="D32" s="63" t="s">
        <v>127</v>
      </c>
      <c r="E32" s="49" t="s">
        <v>128</v>
      </c>
      <c r="F32" s="52">
        <v>79150</v>
      </c>
      <c r="G32" s="63" t="s">
        <v>72</v>
      </c>
      <c r="H32" s="51" t="s">
        <v>129</v>
      </c>
    </row>
    <row r="33" spans="1:8" ht="28.5" x14ac:dyDescent="0.15">
      <c r="A33" s="19" t="s">
        <v>109</v>
      </c>
      <c r="B33" s="20" t="s">
        <v>110</v>
      </c>
      <c r="C33" s="75" t="s">
        <v>134</v>
      </c>
      <c r="D33" s="62" t="s">
        <v>131</v>
      </c>
      <c r="E33" s="22" t="s">
        <v>132</v>
      </c>
      <c r="F33" s="23">
        <v>68680</v>
      </c>
      <c r="G33" s="62" t="s">
        <v>43</v>
      </c>
      <c r="H33" s="21" t="s">
        <v>133</v>
      </c>
    </row>
    <row r="34" spans="1:8" ht="28.5" x14ac:dyDescent="0.15">
      <c r="A34" s="33" t="s">
        <v>40</v>
      </c>
      <c r="B34" s="33" t="s">
        <v>41</v>
      </c>
      <c r="C34" s="13" t="s">
        <v>138</v>
      </c>
      <c r="D34" s="66" t="s">
        <v>137</v>
      </c>
      <c r="E34" s="34">
        <v>45786</v>
      </c>
      <c r="F34" s="35">
        <v>18172000</v>
      </c>
      <c r="G34" s="66" t="s">
        <v>43</v>
      </c>
      <c r="H34" s="36">
        <v>46905</v>
      </c>
    </row>
    <row r="35" spans="1:8" x14ac:dyDescent="0.15">
      <c r="A35" s="53" t="s">
        <v>135</v>
      </c>
      <c r="B35" s="33" t="s">
        <v>136</v>
      </c>
      <c r="C35" s="13" t="s">
        <v>138</v>
      </c>
      <c r="D35" s="74">
        <v>44</v>
      </c>
      <c r="E35" s="54">
        <v>45807</v>
      </c>
      <c r="F35" s="55">
        <v>2580000</v>
      </c>
      <c r="G35" s="66" t="s">
        <v>72</v>
      </c>
      <c r="H35" s="56">
        <v>46569</v>
      </c>
    </row>
    <row r="36" spans="1:8" ht="28.5" x14ac:dyDescent="0.15">
      <c r="A36" s="33" t="s">
        <v>139</v>
      </c>
      <c r="B36" s="33" t="s">
        <v>140</v>
      </c>
      <c r="C36" s="13" t="s">
        <v>138</v>
      </c>
      <c r="D36" s="66" t="s">
        <v>141</v>
      </c>
      <c r="E36" s="34">
        <v>45771</v>
      </c>
      <c r="F36" s="35">
        <v>44553000</v>
      </c>
      <c r="G36" s="66" t="s">
        <v>43</v>
      </c>
      <c r="H36" s="36">
        <v>46539</v>
      </c>
    </row>
    <row r="37" spans="1:8" x14ac:dyDescent="0.15">
      <c r="A37" s="57" t="s">
        <v>142</v>
      </c>
      <c r="B37" s="24" t="s">
        <v>143</v>
      </c>
      <c r="C37" s="75" t="s">
        <v>154</v>
      </c>
      <c r="D37" s="58" t="s">
        <v>150</v>
      </c>
      <c r="E37" s="71">
        <v>45615</v>
      </c>
      <c r="F37" s="59">
        <f>1000*14328</f>
        <v>14328000</v>
      </c>
      <c r="G37" s="58" t="s">
        <v>20</v>
      </c>
      <c r="H37" s="69">
        <v>46722</v>
      </c>
    </row>
    <row r="38" spans="1:8" ht="28.5" x14ac:dyDescent="0.15">
      <c r="A38" s="57" t="s">
        <v>144</v>
      </c>
      <c r="B38" s="42" t="s">
        <v>145</v>
      </c>
      <c r="C38" s="75" t="s">
        <v>154</v>
      </c>
      <c r="D38" s="60" t="s">
        <v>151</v>
      </c>
      <c r="E38" s="71">
        <v>45653</v>
      </c>
      <c r="F38" s="59">
        <f>1000*19536</f>
        <v>19536000</v>
      </c>
      <c r="G38" s="60" t="s">
        <v>20</v>
      </c>
      <c r="H38" s="70">
        <v>46113</v>
      </c>
    </row>
    <row r="39" spans="1:8" ht="28.5" x14ac:dyDescent="0.15">
      <c r="A39" s="57" t="s">
        <v>146</v>
      </c>
      <c r="B39" s="42" t="s">
        <v>147</v>
      </c>
      <c r="C39" s="75" t="s">
        <v>154</v>
      </c>
      <c r="D39" s="60" t="s">
        <v>152</v>
      </c>
      <c r="E39" s="71">
        <v>45744</v>
      </c>
      <c r="F39" s="61">
        <f>3000*10991</f>
        <v>32973000</v>
      </c>
      <c r="G39" s="60" t="s">
        <v>20</v>
      </c>
      <c r="H39" s="70">
        <v>46508</v>
      </c>
    </row>
    <row r="40" spans="1:8" ht="28.5" x14ac:dyDescent="0.15">
      <c r="A40" s="24" t="s">
        <v>148</v>
      </c>
      <c r="B40" s="24" t="s">
        <v>149</v>
      </c>
      <c r="C40" s="75" t="s">
        <v>154</v>
      </c>
      <c r="D40" s="58" t="s">
        <v>153</v>
      </c>
      <c r="E40" s="72">
        <v>45569</v>
      </c>
      <c r="F40" s="59">
        <f>250*3873</f>
        <v>968250</v>
      </c>
      <c r="G40" s="58" t="s">
        <v>26</v>
      </c>
      <c r="H40" s="69">
        <v>46692</v>
      </c>
    </row>
    <row r="41" spans="1:8" ht="42.75" x14ac:dyDescent="0.15">
      <c r="A41" s="33" t="s">
        <v>155</v>
      </c>
      <c r="B41" s="33" t="s">
        <v>156</v>
      </c>
      <c r="C41" s="13" t="s">
        <v>138</v>
      </c>
      <c r="D41" s="66" t="s">
        <v>157</v>
      </c>
      <c r="E41" s="34">
        <v>45762</v>
      </c>
      <c r="F41" s="35">
        <v>46395</v>
      </c>
      <c r="G41" s="66" t="s">
        <v>72</v>
      </c>
      <c r="H41" s="36">
        <v>46844</v>
      </c>
    </row>
  </sheetData>
  <autoFilter ref="A4:H41" xr:uid="{00000000-0009-0000-0000-000000000000}"/>
  <phoneticPr fontId="1"/>
  <dataValidations count="1">
    <dataValidation imeMode="halfAlpha" allowBlank="1" showInputMessage="1" showErrorMessage="1" sqref="E14:E41 E5:E13" xr:uid="{00000000-0002-0000-0000-000000000000}"/>
  </dataValidations>
  <pageMargins left="0.70866141732283472" right="0.70866141732283472" top="0.74803149606299213" bottom="0.74803149606299213" header="0.31496062992125984" footer="0.31496062992125984"/>
  <pageSetup paperSize="9" scale="4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C069D79DCD92439D7A3FA4E24E91D7" ma:contentTypeVersion="15" ma:contentTypeDescription="新しいドキュメントを作成します。" ma:contentTypeScope="" ma:versionID="a37281b383a04d66785248004d6aec69">
  <xsd:schema xmlns:xsd="http://www.w3.org/2001/XMLSchema" xmlns:xs="http://www.w3.org/2001/XMLSchema" xmlns:p="http://schemas.microsoft.com/office/2006/metadata/properties" xmlns:ns2="5eaa6846-6903-46ba-8fbc-20920eb450dd" xmlns:ns3="675252fc-6df6-4bd1-a26a-1bf5d07293e6" targetNamespace="http://schemas.microsoft.com/office/2006/metadata/properties" ma:root="true" ma:fieldsID="5819a89c3d15a78fc031d92ce3a656dc" ns2:_="" ns3:_="">
    <xsd:import namespace="5eaa6846-6903-46ba-8fbc-20920eb450dd"/>
    <xsd:import namespace="675252fc-6df6-4bd1-a26a-1bf5d07293e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aa6846-6903-46ba-8fbc-20920eb450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5c8326a7-a38d-4044-b4f3-a4c3825f545f}"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5eaa6846-6903-46ba-8fbc-20920eb450dd" xsi:nil="true"/>
    <lcf76f155ced4ddcb4097134ff3c332f xmlns="5eaa6846-6903-46ba-8fbc-20920eb450dd">
      <Terms xmlns="http://schemas.microsoft.com/office/infopath/2007/PartnerControls"/>
    </lcf76f155ced4ddcb4097134ff3c332f>
    <TaxCatchAll xmlns="675252fc-6df6-4bd1-a26a-1bf5d07293e6" xsi:nil="true"/>
  </documentManagement>
</p:properties>
</file>

<file path=customXml/itemProps1.xml><?xml version="1.0" encoding="utf-8"?>
<ds:datastoreItem xmlns:ds="http://schemas.openxmlformats.org/officeDocument/2006/customXml" ds:itemID="{54085887-916E-4EF7-B092-F5B4DEA9996D}"/>
</file>

<file path=customXml/itemProps2.xml><?xml version="1.0" encoding="utf-8"?>
<ds:datastoreItem xmlns:ds="http://schemas.openxmlformats.org/officeDocument/2006/customXml" ds:itemID="{2E8BD1F4-3AC5-46BB-B48A-32823C43C5BA}"/>
</file>

<file path=customXml/itemProps3.xml><?xml version="1.0" encoding="utf-8"?>
<ds:datastoreItem xmlns:ds="http://schemas.openxmlformats.org/officeDocument/2006/customXml" ds:itemID="{21169F8C-6DA6-48AA-B82F-11A42D081F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R706報告</vt:lpstr>
      <vt:lpstr>'R706報告'!Print_Area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2025-10-31T03:16:02Z</dcterms:created>
  <dcterms:modified xsi:type="dcterms:W3CDTF">2025-10-31T04:00:36Z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2079300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0x01010047C069D79DCD92439D7A3FA4E24E91D7</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