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58" documentId="10_ncr:100_{05B514BA-FC20-4C57-91D8-77831FD7C2CA}" xr6:coauthVersionLast="47" xr6:coauthVersionMax="47" xr10:uidLastSave="{435557BE-38D3-4DC7-ADFE-7359F06EEDFB}"/>
  <bookViews>
    <workbookView xWindow="9345" yWindow="3105" windowWidth="28800" windowHeight="11235" tabRatio="507" xr2:uid="{00000000-000D-0000-FFFF-FFFF00000000}"/>
  </bookViews>
  <sheets>
    <sheet name="R802報告" sheetId="3" r:id="rId1"/>
  </sheets>
  <definedNames>
    <definedName name="_xlnm._FilterDatabase" localSheetId="0" hidden="1">'R802報告'!$A$4:$H$26</definedName>
    <definedName name="_xlnm.Print_Area" localSheetId="0">'R802報告'!$A$1:$H$32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3" l="1"/>
  <c r="F31" i="3"/>
  <c r="F30" i="3"/>
  <c r="F29" i="3"/>
  <c r="F28" i="3"/>
</calcChain>
</file>

<file path=xl/sharedStrings.xml><?xml version="1.0" encoding="utf-8"?>
<sst xmlns="http://schemas.openxmlformats.org/spreadsheetml/2006/main" count="177" uniqueCount="121">
  <si>
    <t>品　名</t>
    <rPh sb="0" eb="1">
      <t>シナ</t>
    </rPh>
    <rPh sb="2" eb="3">
      <t>メイ</t>
    </rPh>
    <phoneticPr fontId="1"/>
  </si>
  <si>
    <t>一般的名称</t>
    <rPh sb="0" eb="3">
      <t>イッパンテキ</t>
    </rPh>
    <rPh sb="3" eb="5">
      <t>メイショウ</t>
    </rPh>
    <phoneticPr fontId="1"/>
  </si>
  <si>
    <t>製造販売業者</t>
    <rPh sb="0" eb="2">
      <t>セイゾウ</t>
    </rPh>
    <rPh sb="2" eb="4">
      <t>ハンバイ</t>
    </rPh>
    <rPh sb="4" eb="6">
      <t>ギョウシャ</t>
    </rPh>
    <phoneticPr fontId="1"/>
  </si>
  <si>
    <t>製造番号</t>
    <rPh sb="0" eb="2">
      <t>セイゾウ</t>
    </rPh>
    <rPh sb="2" eb="4">
      <t>バンゴウ</t>
    </rPh>
    <phoneticPr fontId="1"/>
  </si>
  <si>
    <t>製造（輸入）年月日</t>
    <rPh sb="0" eb="2">
      <t>セイゾウ</t>
    </rPh>
    <rPh sb="3" eb="5">
      <t>ユニュウ</t>
    </rPh>
    <rPh sb="6" eb="9">
      <t>ネンガッピ</t>
    </rPh>
    <phoneticPr fontId="1"/>
  </si>
  <si>
    <t>　製造（輸入）量</t>
    <rPh sb="1" eb="3">
      <t>セイゾウ</t>
    </rPh>
    <rPh sb="4" eb="6">
      <t>ユニュウ</t>
    </rPh>
    <rPh sb="7" eb="8">
      <t>リョウ</t>
    </rPh>
    <phoneticPr fontId="1"/>
  </si>
  <si>
    <t>使用期限</t>
    <rPh sb="0" eb="2">
      <t>シヨウ</t>
    </rPh>
    <rPh sb="2" eb="4">
      <t>キゲン</t>
    </rPh>
    <phoneticPr fontId="1"/>
  </si>
  <si>
    <t>検定対象外シードロット製剤製造販売数量（令和８年２月報告分）</t>
    <rPh sb="20" eb="22">
      <t>レイワ</t>
    </rPh>
    <rPh sb="23" eb="24">
      <t>ネン</t>
    </rPh>
    <rPh sb="25" eb="26">
      <t>ガツ</t>
    </rPh>
    <rPh sb="26" eb="28">
      <t>ホウコク</t>
    </rPh>
    <rPh sb="28" eb="29">
      <t>ブン</t>
    </rPh>
    <phoneticPr fontId="1"/>
  </si>
  <si>
    <t>バックスオン－ガンボロ２</t>
  </si>
  <si>
    <t>ワクチノーバ株式会社</t>
    <rPh sb="6" eb="10">
      <t>カブシキガイシャ</t>
    </rPh>
    <phoneticPr fontId="2"/>
  </si>
  <si>
    <t>イノボ鶏痘／２価ＭＤ生ワクチン（Ｈ＋Ｓ）</t>
  </si>
  <si>
    <t>バックスオン・ポックス（ひな用）</t>
  </si>
  <si>
    <t>バックスオンＭＤ（ＣＶＩ）－Ｎ</t>
  </si>
  <si>
    <t>２価ＭＤ生ワクチン（Ｈ＋Ｓ）</t>
  </si>
  <si>
    <t>ZG0007</t>
  </si>
  <si>
    <t>4X0012</t>
  </si>
  <si>
    <t>JC0014</t>
  </si>
  <si>
    <t>J2NV0009</t>
  </si>
  <si>
    <t>J2S0040</t>
  </si>
  <si>
    <t>J2S0041</t>
  </si>
  <si>
    <t>鶏伝染性ファブリキウス嚢病生ワクチン（ひな用）（シード）</t>
  </si>
  <si>
    <t>マレック病（マレック病ウイルス2型・七面鳥ヘルペスウイルス）・鶏痘混合生ワクチン（シード）</t>
  </si>
  <si>
    <t>鶏痘生ワクチン（シード）</t>
  </si>
  <si>
    <t>マレック病（マレック病ウイルス１型）凍結生ワクチン（シード）</t>
  </si>
  <si>
    <t>マレック病（マレック病ウイルス２型・七面鳥ヘルペスウイルス）凍結生ワクチン（シード）</t>
  </si>
  <si>
    <t>Ｍｇ生ワクチン</t>
  </si>
  <si>
    <t>マイコプラズマ・ガリセプチカム感染症生ワクチン（シード）</t>
  </si>
  <si>
    <t>JMG0011</t>
  </si>
  <si>
    <t>4X0013</t>
  </si>
  <si>
    <t>JC0015</t>
  </si>
  <si>
    <t>アビプロＳＥ</t>
  </si>
  <si>
    <t>鶏サルモネラ症（サルモネラ･エンテリティディス）（油性アジュバント加）不活化ワクチン（シード）</t>
  </si>
  <si>
    <t>E222441</t>
  </si>
  <si>
    <t>JS0018</t>
  </si>
  <si>
    <t>ネモバック</t>
    <phoneticPr fontId="14"/>
  </si>
  <si>
    <t>トリニューモウイルス感染症生ワクチン（シード）</t>
  </si>
  <si>
    <t>H53486</t>
    <phoneticPr fontId="14"/>
  </si>
  <si>
    <t>令和7年8月28日
（令和7年12月17日）</t>
    <phoneticPr fontId="14"/>
  </si>
  <si>
    <t>10,210,000
(10,460,000)</t>
    <phoneticPr fontId="14"/>
  </si>
  <si>
    <t>令和9年2月</t>
    <phoneticPr fontId="14"/>
  </si>
  <si>
    <t>エンテリゾール イリアイティスFC</t>
  </si>
  <si>
    <t>豚増殖性腸炎生ワクチン（シード）</t>
  </si>
  <si>
    <t>H28810</t>
    <phoneticPr fontId="14"/>
  </si>
  <si>
    <t>令和7年5月21日
（令和7年12月15日）</t>
    <phoneticPr fontId="14"/>
  </si>
  <si>
    <t>727,350
(728,100)</t>
    <phoneticPr fontId="14"/>
  </si>
  <si>
    <t>令和9年8月</t>
    <phoneticPr fontId="14"/>
  </si>
  <si>
    <t>インゲルバックＰＲＲＳ生ワクチン</t>
    <phoneticPr fontId="14"/>
  </si>
  <si>
    <t>豚繁殖・呼吸障害症候群生ワクチン（シード）</t>
  </si>
  <si>
    <t>H46811</t>
    <phoneticPr fontId="14"/>
  </si>
  <si>
    <t>令和7年6月13日
（令和7年12月15日）</t>
    <phoneticPr fontId="14"/>
  </si>
  <si>
    <t>262,950
(263,700)</t>
    <phoneticPr fontId="14"/>
  </si>
  <si>
    <t>令和9年9月</t>
    <phoneticPr fontId="14"/>
  </si>
  <si>
    <t>インゲルバック サーコフレックス</t>
    <phoneticPr fontId="14"/>
  </si>
  <si>
    <t>豚サーコウイルス（2型・組換え型）感染症（カルボキシビニルポリマーアジュバント加）不活化ワクチン（シード）</t>
    <phoneticPr fontId="14"/>
  </si>
  <si>
    <t>3091945A</t>
    <phoneticPr fontId="14"/>
  </si>
  <si>
    <t>令和7年9月16日
（令和8年1月18日）</t>
    <rPh sb="0" eb="2">
      <t>レイワ</t>
    </rPh>
    <rPh sb="3" eb="4">
      <t>ネン</t>
    </rPh>
    <rPh sb="5" eb="6">
      <t>ツキ</t>
    </rPh>
    <rPh sb="8" eb="9">
      <t>ヒ</t>
    </rPh>
    <rPh sb="11" eb="13">
      <t>レイワ</t>
    </rPh>
    <rPh sb="14" eb="15">
      <t>ネン</t>
    </rPh>
    <rPh sb="16" eb="17">
      <t>ツキ</t>
    </rPh>
    <rPh sb="19" eb="20">
      <t>ヒ</t>
    </rPh>
    <phoneticPr fontId="14"/>
  </si>
  <si>
    <t>1,480,500
(1,481,350)</t>
    <phoneticPr fontId="14"/>
  </si>
  <si>
    <t>mL</t>
    <phoneticPr fontId="14"/>
  </si>
  <si>
    <t>令和9年12月</t>
    <phoneticPr fontId="14"/>
  </si>
  <si>
    <t>豚丹毒生ワクチン「科飼研」</t>
    <rPh sb="0" eb="1">
      <t>トン</t>
    </rPh>
    <rPh sb="1" eb="2">
      <t>タン</t>
    </rPh>
    <rPh sb="2" eb="3">
      <t>ドク</t>
    </rPh>
    <rPh sb="3" eb="4">
      <t>ナマ</t>
    </rPh>
    <rPh sb="9" eb="12">
      <t>カシケン</t>
    </rPh>
    <phoneticPr fontId="14"/>
  </si>
  <si>
    <t>豚丹毒生ワクチン（シード）</t>
    <rPh sb="0" eb="3">
      <t>トンタンドク</t>
    </rPh>
    <rPh sb="3" eb="4">
      <t>ナマ</t>
    </rPh>
    <phoneticPr fontId="14"/>
  </si>
  <si>
    <t>株式会社科学飼料研究所</t>
    <rPh sb="0" eb="11">
      <t>カシケン</t>
    </rPh>
    <phoneticPr fontId="14"/>
  </si>
  <si>
    <t>246</t>
    <phoneticPr fontId="14"/>
  </si>
  <si>
    <t>令和7年8月27日</t>
    <phoneticPr fontId="14"/>
  </si>
  <si>
    <t>2027年5月</t>
    <phoneticPr fontId="14"/>
  </si>
  <si>
    <t>グレーサーバスター</t>
    <phoneticPr fontId="14"/>
  </si>
  <si>
    <t>ヘモフィルス・パラスイス（２・５型）感染症（アジュバント加）不活化ワクチン（シード）</t>
    <rPh sb="16" eb="17">
      <t>ガタ</t>
    </rPh>
    <rPh sb="18" eb="21">
      <t>カンセンショウ</t>
    </rPh>
    <rPh sb="28" eb="29">
      <t>カ</t>
    </rPh>
    <rPh sb="30" eb="33">
      <t>フカツカ</t>
    </rPh>
    <phoneticPr fontId="14"/>
  </si>
  <si>
    <t>1021</t>
    <phoneticPr fontId="14"/>
  </si>
  <si>
    <t>令和7年9月4日</t>
    <rPh sb="0" eb="2">
      <t>レイワ</t>
    </rPh>
    <rPh sb="3" eb="4">
      <t>ネン</t>
    </rPh>
    <rPh sb="5" eb="6">
      <t>ガツ</t>
    </rPh>
    <rPh sb="7" eb="8">
      <t>ニチ</t>
    </rPh>
    <phoneticPr fontId="14"/>
  </si>
  <si>
    <t>2028年12月</t>
    <rPh sb="4" eb="5">
      <t>ネン</t>
    </rPh>
    <rPh sb="7" eb="8">
      <t>ガツ</t>
    </rPh>
    <phoneticPr fontId="14"/>
  </si>
  <si>
    <t>“京都微研„ 牛異常産４種混合不活化ワクチン</t>
  </si>
  <si>
    <t>アカバネ病・チュウザン病・アイノウイルス感染症・ピートンウイルス感染症混合（アジュバント加）不活化ワクチン（シード）</t>
  </si>
  <si>
    <t>株式会社微生物化学研究所</t>
    <rPh sb="0" eb="12">
      <t>ビケン</t>
    </rPh>
    <phoneticPr fontId="14"/>
  </si>
  <si>
    <t xml:space="preserve">令和7年8月29日
</t>
    <phoneticPr fontId="14"/>
  </si>
  <si>
    <t xml:space="preserve">令和7年10月1日
</t>
    <phoneticPr fontId="14"/>
  </si>
  <si>
    <t>令和9年10月</t>
    <phoneticPr fontId="14"/>
  </si>
  <si>
    <t>“京都微研„ キャトルウィン-Cl5</t>
  </si>
  <si>
    <t>牛クロストリジウム感染症5種混合（アジュバント加）トキソイド（シード）</t>
  </si>
  <si>
    <t xml:space="preserve">令和7年9月10日
</t>
    <phoneticPr fontId="14"/>
  </si>
  <si>
    <t>令和9年4月</t>
    <phoneticPr fontId="14"/>
  </si>
  <si>
    <t>“京都微研„ ピッグウィン-EA</t>
  </si>
  <si>
    <t>豚アクチノバシラス･プルロニューモニエ （1・2・5型）感染症・豚丹毒混合（油性アジュバンド加）不活化ワクチン（シード）</t>
  </si>
  <si>
    <t xml:space="preserve">令和7年9月26日
</t>
    <phoneticPr fontId="14"/>
  </si>
  <si>
    <t>令和10年8月</t>
    <phoneticPr fontId="14"/>
  </si>
  <si>
    <t>スパイロバック</t>
  </si>
  <si>
    <t>牛レプトスピラ病（アジュバント加）不活化ワクチン（シード）</t>
  </si>
  <si>
    <t>ゾエティス・ジャパン株式会社</t>
    <rPh sb="10" eb="14">
      <t>カブシキガイシャ</t>
    </rPh>
    <phoneticPr fontId="14"/>
  </si>
  <si>
    <t>862042</t>
    <phoneticPr fontId="14"/>
  </si>
  <si>
    <t>令和7年10月22日
(令和8年1月20日）</t>
    <phoneticPr fontId="14"/>
  </si>
  <si>
    <t>mL</t>
  </si>
  <si>
    <t>令和10年5月</t>
    <phoneticPr fontId="14"/>
  </si>
  <si>
    <t>バンガ－ド プラス 5/CV</t>
  </si>
  <si>
    <t>ジステンパー・犬アデノウイルス（２型）感染症・犬パラインフルエンザ・犬パルボウイルス感染症・犬コロナウイルス感染症混合(アジュバント加)ワクチン（シード）</t>
  </si>
  <si>
    <t>867031</t>
    <phoneticPr fontId="14"/>
  </si>
  <si>
    <t>令和7年10月3日
(令和8年1月20日）</t>
    <phoneticPr fontId="14"/>
  </si>
  <si>
    <t>アビテクト MG</t>
    <phoneticPr fontId="14"/>
  </si>
  <si>
    <t>マイコプラズマ・ガリセプチカム感染症生ワクチン（シード）</t>
    <phoneticPr fontId="14"/>
  </si>
  <si>
    <t>KMG0001</t>
    <phoneticPr fontId="14"/>
  </si>
  <si>
    <t>ドーズ</t>
    <phoneticPr fontId="14"/>
  </si>
  <si>
    <t>令和10年9月</t>
    <rPh sb="0" eb="2">
      <t>レイワ</t>
    </rPh>
    <rPh sb="4" eb="5">
      <t>ネン</t>
    </rPh>
    <rPh sb="6" eb="7">
      <t>ガツ</t>
    </rPh>
    <phoneticPr fontId="14"/>
  </si>
  <si>
    <t>日生研Ｃ－７８・ＩＢ生ワクチン</t>
    <phoneticPr fontId="14"/>
  </si>
  <si>
    <t>鶏伝染性気管支炎生ワクチン（シード）</t>
  </si>
  <si>
    <t>日生研株式会社</t>
    <rPh sb="0" eb="7">
      <t>ニッセイケン</t>
    </rPh>
    <phoneticPr fontId="14"/>
  </si>
  <si>
    <t>B137</t>
    <phoneticPr fontId="14"/>
  </si>
  <si>
    <t>2027年11月</t>
    <phoneticPr fontId="14"/>
  </si>
  <si>
    <t>日生研ＩＬＴ生ワクチン</t>
  </si>
  <si>
    <t>鶏伝染性喉頭気管炎生ワクチン（シード）</t>
  </si>
  <si>
    <t>86</t>
    <phoneticPr fontId="14"/>
  </si>
  <si>
    <t>2028年3月</t>
    <rPh sb="4" eb="5">
      <t>ネン</t>
    </rPh>
    <rPh sb="6" eb="7">
      <t>ガツ</t>
    </rPh>
    <phoneticPr fontId="14"/>
  </si>
  <si>
    <t>アカバネ病生ワクチン
”日生研”</t>
    <rPh sb="4" eb="5">
      <t>ビョウ</t>
    </rPh>
    <rPh sb="5" eb="6">
      <t>ナマ</t>
    </rPh>
    <rPh sb="12" eb="15">
      <t>ニッセイケン</t>
    </rPh>
    <phoneticPr fontId="14"/>
  </si>
  <si>
    <t>アカバネ病生ワクチン（シード）</t>
  </si>
  <si>
    <t>B45</t>
    <phoneticPr fontId="14"/>
  </si>
  <si>
    <t>2028年2月</t>
    <rPh sb="4" eb="5">
      <t>ネン</t>
    </rPh>
    <rPh sb="6" eb="7">
      <t>ガツ</t>
    </rPh>
    <phoneticPr fontId="14"/>
  </si>
  <si>
    <t>日生研牛異常産３種混合不活化ワクチン</t>
    <phoneticPr fontId="14"/>
  </si>
  <si>
    <t>アカバネ病・チュウザン病・アイノウイルス感染症混合（アジュバント加）不活化ワクチン（シード）</t>
    <phoneticPr fontId="14"/>
  </si>
  <si>
    <t>B32</t>
    <phoneticPr fontId="14"/>
  </si>
  <si>
    <t>2028年5月</t>
    <rPh sb="4" eb="5">
      <t>ネン</t>
    </rPh>
    <rPh sb="6" eb="7">
      <t>ガツ</t>
    </rPh>
    <phoneticPr fontId="14"/>
  </si>
  <si>
    <t>KMバイオロジクス株式会社</t>
  </si>
  <si>
    <t>ドーズ</t>
  </si>
  <si>
    <t>ベーリンガーインゲルハイムアニマルヘルスジャパン株式会社　</t>
    <phoneticPr fontId="1"/>
  </si>
  <si>
    <t>“京都微研„ 牛異常産４種混合不活化ワクチン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</si>
</sst>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[DBNum3][$-411]0"/>
    <numFmt numFmtId="178" formatCode="[$-F800]dddd\,\ mmmm\ dd\,\ yyyy"/>
    <numFmt numFmtId="179" formatCode="[&lt;=43585]ggge&quot;年&quot;m&quot;月&quot;d&quot;日&quot;;[&gt;=43831]ggge&quot;年&quot;m&quot;月&quot;d&quot;日&quot;;ggg&quot;元年&quot;m&quot;月&quot;d&quot;日&quot;"/>
    <numFmt numFmtId="180" formatCode="#,##0_ "/>
    <numFmt numFmtId="181" formatCode="[$]ggge&quot;年&quot;m&quot;月&quot;d&quot;日&quot;;@" x16r2:formatCode16="[$-ja-JP-x-gannen]ggge&quot;年&quot;m&quot;月&quot;d&quot;日&quot;;@"/>
    <numFmt numFmtId="182" formatCode="yyyy&quot;年&quot;m&quot;月&quot;;@"/>
    <numFmt numFmtId="183" formatCode="[$]ggge&quot;年&quot;m&quot;月&quot;d&quot;日&quot;;@" x16r2:formatCode16="[$-ja-JP-x-gannen,80]ggge&quot;年&quot;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</cellStyleXfs>
  <cellXfs count="60">
    <xf numFmtId="0" fontId="0" fillId="0" borderId="0" xfId="0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76" fontId="10" fillId="0" borderId="0" xfId="0" applyNumberFormat="1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77" fontId="13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58" fontId="13" fillId="0" borderId="1" xfId="0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182" fontId="13" fillId="0" borderId="1" xfId="0" applyNumberFormat="1" applyFont="1" applyBorder="1" applyAlignment="1">
      <alignment horizontal="left" vertical="center" wrapText="1"/>
    </xf>
    <xf numFmtId="179" fontId="12" fillId="0" borderId="1" xfId="0" applyNumberFormat="1" applyFont="1" applyBorder="1" applyAlignment="1">
      <alignment horizontal="left" vertical="center" wrapText="1"/>
    </xf>
    <xf numFmtId="180" fontId="12" fillId="0" borderId="1" xfId="0" applyNumberFormat="1" applyFont="1" applyBorder="1" applyAlignment="1">
      <alignment horizontal="left" vertical="center" wrapText="1"/>
    </xf>
    <xf numFmtId="182" fontId="12" fillId="0" borderId="1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31" fontId="13" fillId="0" borderId="5" xfId="0" applyNumberFormat="1" applyFont="1" applyBorder="1" applyAlignment="1">
      <alignment horizontal="left" vertical="center" wrapText="1"/>
    </xf>
    <xf numFmtId="55" fontId="13" fillId="0" borderId="5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31" fontId="13" fillId="0" borderId="1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top" wrapText="1"/>
    </xf>
    <xf numFmtId="183" fontId="12" fillId="0" borderId="5" xfId="0" applyNumberFormat="1" applyFont="1" applyBorder="1" applyAlignment="1">
      <alignment horizontal="left" vertical="top" wrapText="1"/>
    </xf>
    <xf numFmtId="49" fontId="12" fillId="0" borderId="9" xfId="0" applyNumberFormat="1" applyFont="1" applyBorder="1" applyAlignment="1">
      <alignment horizontal="left" vertical="top" wrapText="1"/>
    </xf>
    <xf numFmtId="181" fontId="12" fillId="0" borderId="1" xfId="0" applyNumberFormat="1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58" fontId="13" fillId="0" borderId="5" xfId="0" applyNumberFormat="1" applyFont="1" applyBorder="1" applyAlignment="1">
      <alignment horizontal="left" vertical="center" wrapText="1"/>
    </xf>
    <xf numFmtId="0" fontId="13" fillId="0" borderId="5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left" vertical="center" wrapText="1"/>
    </xf>
    <xf numFmtId="49" fontId="13" fillId="0" borderId="6" xfId="1" applyNumberFormat="1" applyFont="1" applyBorder="1" applyAlignment="1">
      <alignment horizontal="left" vertical="center" wrapText="1"/>
    </xf>
    <xf numFmtId="49" fontId="13" fillId="0" borderId="5" xfId="1" applyNumberFormat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 wrapText="1"/>
    </xf>
    <xf numFmtId="49" fontId="12" fillId="0" borderId="5" xfId="0" quotePrefix="1" applyNumberFormat="1" applyFont="1" applyBorder="1" applyAlignment="1">
      <alignment horizontal="left" vertical="center" wrapText="1"/>
    </xf>
    <xf numFmtId="181" fontId="12" fillId="0" borderId="5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49" fontId="15" fillId="0" borderId="5" xfId="1" applyNumberFormat="1" applyFont="1" applyBorder="1" applyAlignment="1">
      <alignment horizontal="left" vertical="center" wrapText="1"/>
    </xf>
    <xf numFmtId="49" fontId="12" fillId="0" borderId="5" xfId="1" applyNumberFormat="1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left" vertical="center" wrapText="1"/>
    </xf>
    <xf numFmtId="3" fontId="13" fillId="0" borderId="5" xfId="0" applyNumberFormat="1" applyFont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left" vertical="center" wrapText="1"/>
    </xf>
    <xf numFmtId="3" fontId="12" fillId="0" borderId="8" xfId="0" applyNumberFormat="1" applyFont="1" applyBorder="1" applyAlignment="1">
      <alignment horizontal="left" vertical="top" wrapText="1"/>
    </xf>
    <xf numFmtId="3" fontId="13" fillId="0" borderId="4" xfId="1" applyNumberFormat="1" applyFont="1" applyBorder="1" applyAlignment="1">
      <alignment horizontal="left" vertical="center" wrapText="1"/>
    </xf>
    <xf numFmtId="3" fontId="12" fillId="0" borderId="5" xfId="0" applyNumberFormat="1" applyFont="1" applyBorder="1" applyAlignment="1">
      <alignment horizontal="left" vertical="center" wrapText="1"/>
    </xf>
    <xf numFmtId="178" fontId="15" fillId="0" borderId="5" xfId="1" applyNumberFormat="1" applyFont="1" applyBorder="1" applyAlignment="1">
      <alignment horizontal="left" vertical="center" wrapText="1"/>
    </xf>
    <xf numFmtId="3" fontId="15" fillId="0" borderId="5" xfId="1" applyNumberFormat="1" applyFont="1" applyBorder="1" applyAlignment="1">
      <alignment horizontal="left" vertical="center" wrapText="1"/>
    </xf>
    <xf numFmtId="178" fontId="12" fillId="0" borderId="5" xfId="1" applyNumberFormat="1" applyFont="1" applyBorder="1" applyAlignment="1">
      <alignment horizontal="left" vertical="center" wrapText="1"/>
    </xf>
    <xf numFmtId="3" fontId="12" fillId="0" borderId="5" xfId="1" applyNumberFormat="1" applyFont="1" applyBorder="1" applyAlignment="1">
      <alignment horizontal="left" vertical="center" wrapText="1"/>
    </xf>
    <xf numFmtId="3" fontId="15" fillId="0" borderId="5" xfId="0" applyNumberFormat="1" applyFont="1" applyBorder="1" applyAlignment="1">
      <alignment horizontal="left" vertical="center" wrapText="1"/>
    </xf>
    <xf numFmtId="178" fontId="15" fillId="0" borderId="5" xfId="0" applyNumberFormat="1" applyFont="1" applyBorder="1" applyAlignment="1">
      <alignment horizontal="left" vertical="center" wrapText="1"/>
    </xf>
  </cellXfs>
  <cellStyles count="10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  <cellStyle name="標準 7" xfId="7" xr:uid="{00000000-0005-0000-0000-000007000000}"/>
    <cellStyle name="標準 8" xfId="8" xr:uid="{00000000-0005-0000-0000-000008000000}"/>
    <cellStyle name="標準 9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2"/>
  <sheetViews>
    <sheetView tabSelected="1" view="pageBreakPreview" topLeftCell="A24" zoomScale="80" zoomScaleNormal="100" zoomScaleSheetLayoutView="80" workbookViewId="0">
      <selection activeCell="B23" sqref="B23"/>
    </sheetView>
  </sheetViews>
  <sheetFormatPr defaultColWidth="9" defaultRowHeight="14.25" x14ac:dyDescent="0.15"/>
  <cols>
    <col min="1" max="1" width="25.875" style="1" customWidth="1"/>
    <col min="2" max="2" width="50.625" style="12" customWidth="1"/>
    <col min="3" max="3" width="34.375" style="1" customWidth="1"/>
    <col min="4" max="4" width="11.625" style="1" customWidth="1"/>
    <col min="5" max="5" width="23" style="1" bestFit="1" customWidth="1"/>
    <col min="6" max="6" width="13.875" style="3" bestFit="1" customWidth="1"/>
    <col min="7" max="7" width="8" style="4" bestFit="1" customWidth="1"/>
    <col min="8" max="8" width="18.625" style="1" customWidth="1"/>
    <col min="9" max="9" width="23.375" style="4" customWidth="1"/>
    <col min="10" max="16384" width="9" style="4"/>
  </cols>
  <sheetData>
    <row r="2" spans="1:8" x14ac:dyDescent="0.15">
      <c r="A2" s="1" t="s">
        <v>7</v>
      </c>
      <c r="B2" s="2"/>
    </row>
    <row r="4" spans="1:8" s="9" customFormat="1" x14ac:dyDescent="0.15">
      <c r="A4" s="5" t="s">
        <v>0</v>
      </c>
      <c r="B4" s="6" t="s">
        <v>1</v>
      </c>
      <c r="C4" s="5" t="s">
        <v>2</v>
      </c>
      <c r="D4" s="5" t="s">
        <v>3</v>
      </c>
      <c r="E4" s="5" t="s">
        <v>4</v>
      </c>
      <c r="F4" s="7" t="s">
        <v>5</v>
      </c>
      <c r="G4" s="8"/>
      <c r="H4" s="5" t="s">
        <v>6</v>
      </c>
    </row>
    <row r="5" spans="1:8" ht="30.75" customHeight="1" x14ac:dyDescent="0.15">
      <c r="A5" s="22" t="s">
        <v>8</v>
      </c>
      <c r="B5" s="23" t="s">
        <v>20</v>
      </c>
      <c r="C5" s="23" t="s">
        <v>9</v>
      </c>
      <c r="D5" s="24" t="s">
        <v>14</v>
      </c>
      <c r="E5" s="25">
        <v>45806</v>
      </c>
      <c r="F5" s="49">
        <v>13140000</v>
      </c>
      <c r="G5" s="23" t="s">
        <v>118</v>
      </c>
      <c r="H5" s="26">
        <v>46628</v>
      </c>
    </row>
    <row r="6" spans="1:8" ht="30.75" customHeight="1" x14ac:dyDescent="0.15">
      <c r="A6" s="22" t="s">
        <v>10</v>
      </c>
      <c r="B6" s="23" t="s">
        <v>21</v>
      </c>
      <c r="C6" s="23" t="s">
        <v>9</v>
      </c>
      <c r="D6" s="24" t="s">
        <v>15</v>
      </c>
      <c r="E6" s="25">
        <v>45814</v>
      </c>
      <c r="F6" s="49">
        <v>11480000</v>
      </c>
      <c r="G6" s="23" t="s">
        <v>118</v>
      </c>
      <c r="H6" s="26">
        <v>47002</v>
      </c>
    </row>
    <row r="7" spans="1:8" ht="30.75" customHeight="1" x14ac:dyDescent="0.15">
      <c r="A7" s="22" t="s">
        <v>11</v>
      </c>
      <c r="B7" s="23" t="s">
        <v>22</v>
      </c>
      <c r="C7" s="23" t="s">
        <v>9</v>
      </c>
      <c r="D7" s="24" t="s">
        <v>16</v>
      </c>
      <c r="E7" s="25">
        <v>45841</v>
      </c>
      <c r="F7" s="49">
        <v>13930000</v>
      </c>
      <c r="G7" s="23" t="s">
        <v>118</v>
      </c>
      <c r="H7" s="26">
        <v>46571</v>
      </c>
    </row>
    <row r="8" spans="1:8" ht="30.75" customHeight="1" x14ac:dyDescent="0.15">
      <c r="A8" s="22" t="s">
        <v>12</v>
      </c>
      <c r="B8" s="23" t="s">
        <v>23</v>
      </c>
      <c r="C8" s="23" t="s">
        <v>9</v>
      </c>
      <c r="D8" s="24" t="s">
        <v>17</v>
      </c>
      <c r="E8" s="25">
        <v>45849</v>
      </c>
      <c r="F8" s="49">
        <v>22700000</v>
      </c>
      <c r="G8" s="23" t="s">
        <v>118</v>
      </c>
      <c r="H8" s="26">
        <v>46945</v>
      </c>
    </row>
    <row r="9" spans="1:8" ht="30.75" customHeight="1" x14ac:dyDescent="0.15">
      <c r="A9" s="22" t="s">
        <v>13</v>
      </c>
      <c r="B9" s="23" t="s">
        <v>24</v>
      </c>
      <c r="C9" s="23" t="s">
        <v>9</v>
      </c>
      <c r="D9" s="27" t="s">
        <v>18</v>
      </c>
      <c r="E9" s="28">
        <v>45891</v>
      </c>
      <c r="F9" s="49">
        <v>14550000</v>
      </c>
      <c r="G9" s="23" t="s">
        <v>118</v>
      </c>
      <c r="H9" s="26">
        <v>46713</v>
      </c>
    </row>
    <row r="10" spans="1:8" ht="30.75" customHeight="1" x14ac:dyDescent="0.15">
      <c r="A10" s="22" t="s">
        <v>13</v>
      </c>
      <c r="B10" s="23" t="s">
        <v>24</v>
      </c>
      <c r="C10" s="23" t="s">
        <v>9</v>
      </c>
      <c r="D10" s="27" t="s">
        <v>19</v>
      </c>
      <c r="E10" s="28">
        <v>45898</v>
      </c>
      <c r="F10" s="16">
        <v>7730000</v>
      </c>
      <c r="G10" s="23" t="s">
        <v>118</v>
      </c>
      <c r="H10" s="26">
        <v>46720</v>
      </c>
    </row>
    <row r="11" spans="1:8" ht="27" x14ac:dyDescent="0.15">
      <c r="A11" s="11" t="s">
        <v>25</v>
      </c>
      <c r="B11" s="13" t="s">
        <v>26</v>
      </c>
      <c r="C11" s="23" t="s">
        <v>9</v>
      </c>
      <c r="D11" s="14" t="s">
        <v>27</v>
      </c>
      <c r="E11" s="15">
        <v>45897</v>
      </c>
      <c r="F11" s="16">
        <v>10690000</v>
      </c>
      <c r="G11" s="17" t="s">
        <v>118</v>
      </c>
      <c r="H11" s="18">
        <v>46993</v>
      </c>
    </row>
    <row r="12" spans="1:8" ht="32.25" customHeight="1" x14ac:dyDescent="0.15">
      <c r="A12" s="10" t="s">
        <v>10</v>
      </c>
      <c r="B12" s="10" t="s">
        <v>21</v>
      </c>
      <c r="C12" s="23" t="s">
        <v>9</v>
      </c>
      <c r="D12" s="14" t="s">
        <v>28</v>
      </c>
      <c r="E12" s="17">
        <v>45814</v>
      </c>
      <c r="F12" s="16">
        <v>12360000</v>
      </c>
      <c r="G12" s="17" t="s">
        <v>118</v>
      </c>
      <c r="H12" s="18">
        <v>47002</v>
      </c>
    </row>
    <row r="13" spans="1:8" ht="27" x14ac:dyDescent="0.15">
      <c r="A13" s="10" t="s">
        <v>11</v>
      </c>
      <c r="B13" s="10" t="s">
        <v>22</v>
      </c>
      <c r="C13" s="23" t="s">
        <v>9</v>
      </c>
      <c r="D13" s="10" t="s">
        <v>29</v>
      </c>
      <c r="E13" s="19">
        <v>45938</v>
      </c>
      <c r="F13" s="20">
        <v>14010000</v>
      </c>
      <c r="G13" s="10" t="s">
        <v>118</v>
      </c>
      <c r="H13" s="21">
        <v>46668</v>
      </c>
    </row>
    <row r="14" spans="1:8" ht="30" customHeight="1" x14ac:dyDescent="0.15">
      <c r="A14" s="11" t="s">
        <v>30</v>
      </c>
      <c r="B14" s="11" t="s">
        <v>31</v>
      </c>
      <c r="C14" s="23" t="s">
        <v>9</v>
      </c>
      <c r="D14" s="17" t="s">
        <v>32</v>
      </c>
      <c r="E14" s="15">
        <v>45694</v>
      </c>
      <c r="F14" s="16">
        <v>889000</v>
      </c>
      <c r="G14" s="17" t="s">
        <v>89</v>
      </c>
      <c r="H14" s="18">
        <v>46424</v>
      </c>
    </row>
    <row r="15" spans="1:8" ht="27" x14ac:dyDescent="0.15">
      <c r="A15" s="11" t="s">
        <v>13</v>
      </c>
      <c r="B15" s="11" t="s">
        <v>24</v>
      </c>
      <c r="C15" s="23" t="s">
        <v>9</v>
      </c>
      <c r="D15" s="17" t="s">
        <v>33</v>
      </c>
      <c r="E15" s="15">
        <v>45926</v>
      </c>
      <c r="F15" s="16">
        <v>9910000</v>
      </c>
      <c r="G15" s="17" t="s">
        <v>118</v>
      </c>
      <c r="H15" s="18">
        <v>46747</v>
      </c>
    </row>
    <row r="16" spans="1:8" ht="27" x14ac:dyDescent="0.15">
      <c r="A16" s="11" t="s">
        <v>34</v>
      </c>
      <c r="B16" s="13" t="s">
        <v>35</v>
      </c>
      <c r="C16" s="13" t="s">
        <v>119</v>
      </c>
      <c r="D16" s="17" t="s">
        <v>36</v>
      </c>
      <c r="E16" s="50" t="s">
        <v>37</v>
      </c>
      <c r="F16" s="16" t="s">
        <v>38</v>
      </c>
      <c r="G16" s="17" t="s">
        <v>118</v>
      </c>
      <c r="H16" s="17" t="s">
        <v>39</v>
      </c>
    </row>
    <row r="17" spans="1:8" ht="27" x14ac:dyDescent="0.15">
      <c r="A17" s="11" t="s">
        <v>40</v>
      </c>
      <c r="B17" s="11" t="s">
        <v>41</v>
      </c>
      <c r="C17" s="13" t="s">
        <v>119</v>
      </c>
      <c r="D17" s="17" t="s">
        <v>42</v>
      </c>
      <c r="E17" s="50" t="s">
        <v>43</v>
      </c>
      <c r="F17" s="16" t="s">
        <v>44</v>
      </c>
      <c r="G17" s="17" t="s">
        <v>118</v>
      </c>
      <c r="H17" s="17" t="s">
        <v>45</v>
      </c>
    </row>
    <row r="18" spans="1:8" ht="27" x14ac:dyDescent="0.15">
      <c r="A18" s="11" t="s">
        <v>46</v>
      </c>
      <c r="B18" s="13" t="s">
        <v>47</v>
      </c>
      <c r="C18" s="13" t="s">
        <v>119</v>
      </c>
      <c r="D18" s="17" t="s">
        <v>48</v>
      </c>
      <c r="E18" s="50" t="s">
        <v>49</v>
      </c>
      <c r="F18" s="16" t="s">
        <v>50</v>
      </c>
      <c r="G18" s="17" t="s">
        <v>118</v>
      </c>
      <c r="H18" s="17" t="s">
        <v>51</v>
      </c>
    </row>
    <row r="19" spans="1:8" ht="40.5" x14ac:dyDescent="0.15">
      <c r="A19" s="11" t="s">
        <v>52</v>
      </c>
      <c r="B19" s="13" t="s">
        <v>53</v>
      </c>
      <c r="C19" s="13" t="s">
        <v>119</v>
      </c>
      <c r="D19" s="17" t="s">
        <v>54</v>
      </c>
      <c r="E19" s="15" t="s">
        <v>55</v>
      </c>
      <c r="F19" s="16" t="s">
        <v>56</v>
      </c>
      <c r="G19" s="17" t="s">
        <v>57</v>
      </c>
      <c r="H19" s="17" t="s">
        <v>58</v>
      </c>
    </row>
    <row r="20" spans="1:8" ht="37.5" customHeight="1" x14ac:dyDescent="0.15">
      <c r="A20" s="29" t="s">
        <v>59</v>
      </c>
      <c r="B20" s="29" t="s">
        <v>60</v>
      </c>
      <c r="C20" s="30" t="s">
        <v>61</v>
      </c>
      <c r="D20" s="48" t="s">
        <v>62</v>
      </c>
      <c r="E20" s="24" t="s">
        <v>63</v>
      </c>
      <c r="F20" s="49">
        <v>279040</v>
      </c>
      <c r="G20" s="24" t="s">
        <v>118</v>
      </c>
      <c r="H20" s="24" t="s">
        <v>64</v>
      </c>
    </row>
    <row r="21" spans="1:8" ht="32.25" customHeight="1" x14ac:dyDescent="0.15">
      <c r="A21" s="29" t="s">
        <v>65</v>
      </c>
      <c r="B21" s="29" t="s">
        <v>66</v>
      </c>
      <c r="C21" s="30" t="s">
        <v>61</v>
      </c>
      <c r="D21" s="44" t="s">
        <v>67</v>
      </c>
      <c r="E21" s="24" t="s">
        <v>68</v>
      </c>
      <c r="F21" s="49">
        <v>130700</v>
      </c>
      <c r="G21" s="24" t="s">
        <v>89</v>
      </c>
      <c r="H21" s="24" t="s">
        <v>69</v>
      </c>
    </row>
    <row r="22" spans="1:8" ht="54" x14ac:dyDescent="0.15">
      <c r="A22" s="31" t="s">
        <v>70</v>
      </c>
      <c r="B22" s="31" t="s">
        <v>71</v>
      </c>
      <c r="C22" s="31" t="s">
        <v>72</v>
      </c>
      <c r="D22" s="31">
        <v>25</v>
      </c>
      <c r="E22" s="32" t="s">
        <v>73</v>
      </c>
      <c r="F22" s="51">
        <v>244320</v>
      </c>
      <c r="G22" s="33" t="s">
        <v>89</v>
      </c>
      <c r="H22" s="34" t="s">
        <v>45</v>
      </c>
    </row>
    <row r="23" spans="1:8" ht="54" x14ac:dyDescent="0.15">
      <c r="A23" s="31" t="s">
        <v>120</v>
      </c>
      <c r="B23" s="31" t="s">
        <v>71</v>
      </c>
      <c r="C23" s="31" t="s">
        <v>72</v>
      </c>
      <c r="D23" s="31">
        <v>26</v>
      </c>
      <c r="E23" s="32" t="s">
        <v>74</v>
      </c>
      <c r="F23" s="51">
        <v>122360</v>
      </c>
      <c r="G23" s="33" t="s">
        <v>89</v>
      </c>
      <c r="H23" s="34" t="s">
        <v>75</v>
      </c>
    </row>
    <row r="24" spans="1:8" ht="38.25" customHeight="1" x14ac:dyDescent="0.15">
      <c r="A24" s="31" t="s">
        <v>76</v>
      </c>
      <c r="B24" s="31" t="s">
        <v>77</v>
      </c>
      <c r="C24" s="31" t="s">
        <v>72</v>
      </c>
      <c r="D24" s="31">
        <v>55</v>
      </c>
      <c r="E24" s="32" t="s">
        <v>78</v>
      </c>
      <c r="F24" s="51">
        <v>309480</v>
      </c>
      <c r="G24" s="33" t="s">
        <v>89</v>
      </c>
      <c r="H24" s="34" t="s">
        <v>79</v>
      </c>
    </row>
    <row r="25" spans="1:8" ht="54" x14ac:dyDescent="0.15">
      <c r="A25" s="31" t="s">
        <v>80</v>
      </c>
      <c r="B25" s="31" t="s">
        <v>81</v>
      </c>
      <c r="C25" s="31" t="s">
        <v>72</v>
      </c>
      <c r="D25" s="31">
        <v>125</v>
      </c>
      <c r="E25" s="32" t="s">
        <v>82</v>
      </c>
      <c r="F25" s="51">
        <v>837200</v>
      </c>
      <c r="G25" s="35" t="s">
        <v>89</v>
      </c>
      <c r="H25" s="34" t="s">
        <v>83</v>
      </c>
    </row>
    <row r="26" spans="1:8" ht="48" customHeight="1" x14ac:dyDescent="0.15">
      <c r="A26" s="22" t="s">
        <v>84</v>
      </c>
      <c r="B26" s="23" t="s">
        <v>85</v>
      </c>
      <c r="C26" s="23" t="s">
        <v>86</v>
      </c>
      <c r="D26" s="24" t="s">
        <v>87</v>
      </c>
      <c r="E26" s="36" t="s">
        <v>88</v>
      </c>
      <c r="F26" s="49">
        <v>23460</v>
      </c>
      <c r="G26" s="24" t="s">
        <v>89</v>
      </c>
      <c r="H26" s="24" t="s">
        <v>90</v>
      </c>
    </row>
    <row r="27" spans="1:8" ht="48" customHeight="1" x14ac:dyDescent="0.15">
      <c r="A27" s="37" t="s">
        <v>91</v>
      </c>
      <c r="B27" s="37" t="s">
        <v>92</v>
      </c>
      <c r="C27" s="38" t="s">
        <v>86</v>
      </c>
      <c r="D27" s="39" t="s">
        <v>93</v>
      </c>
      <c r="E27" s="15" t="s">
        <v>94</v>
      </c>
      <c r="F27" s="52">
        <v>195940</v>
      </c>
      <c r="G27" s="40" t="s">
        <v>118</v>
      </c>
      <c r="H27" s="40" t="s">
        <v>45</v>
      </c>
    </row>
    <row r="28" spans="1:8" ht="48" customHeight="1" x14ac:dyDescent="0.15">
      <c r="A28" s="41" t="s">
        <v>95</v>
      </c>
      <c r="B28" s="41" t="s">
        <v>96</v>
      </c>
      <c r="C28" s="41" t="s">
        <v>117</v>
      </c>
      <c r="D28" s="42" t="s">
        <v>97</v>
      </c>
      <c r="E28" s="43">
        <v>45902</v>
      </c>
      <c r="F28" s="53">
        <f>1000*8760</f>
        <v>8760000</v>
      </c>
      <c r="G28" s="44" t="s">
        <v>98</v>
      </c>
      <c r="H28" s="44" t="s">
        <v>99</v>
      </c>
    </row>
    <row r="29" spans="1:8" ht="48" customHeight="1" x14ac:dyDescent="0.15">
      <c r="A29" s="37" t="s">
        <v>100</v>
      </c>
      <c r="B29" s="45" t="s">
        <v>101</v>
      </c>
      <c r="C29" s="45" t="s">
        <v>102</v>
      </c>
      <c r="D29" s="46" t="s">
        <v>103</v>
      </c>
      <c r="E29" s="54">
        <v>45919</v>
      </c>
      <c r="F29" s="55">
        <f>3000*12773</f>
        <v>38319000</v>
      </c>
      <c r="G29" s="46" t="s">
        <v>118</v>
      </c>
      <c r="H29" s="46" t="s">
        <v>104</v>
      </c>
    </row>
    <row r="30" spans="1:8" ht="48" customHeight="1" x14ac:dyDescent="0.15">
      <c r="A30" s="41" t="s">
        <v>105</v>
      </c>
      <c r="B30" s="41" t="s">
        <v>106</v>
      </c>
      <c r="C30" s="45" t="s">
        <v>102</v>
      </c>
      <c r="D30" s="47" t="s">
        <v>107</v>
      </c>
      <c r="E30" s="56">
        <v>46059</v>
      </c>
      <c r="F30" s="57">
        <f>500*9113</f>
        <v>4556500</v>
      </c>
      <c r="G30" s="47" t="s">
        <v>118</v>
      </c>
      <c r="H30" s="47" t="s">
        <v>108</v>
      </c>
    </row>
    <row r="31" spans="1:8" ht="48" customHeight="1" x14ac:dyDescent="0.15">
      <c r="A31" s="41" t="s">
        <v>109</v>
      </c>
      <c r="B31" s="41" t="s">
        <v>110</v>
      </c>
      <c r="C31" s="45" t="s">
        <v>102</v>
      </c>
      <c r="D31" s="47" t="s">
        <v>111</v>
      </c>
      <c r="E31" s="56">
        <v>46037</v>
      </c>
      <c r="F31" s="58">
        <f>10*3218</f>
        <v>32180</v>
      </c>
      <c r="G31" s="47" t="s">
        <v>118</v>
      </c>
      <c r="H31" s="47" t="s">
        <v>112</v>
      </c>
    </row>
    <row r="32" spans="1:8" ht="48" customHeight="1" x14ac:dyDescent="0.15">
      <c r="A32" s="29" t="s">
        <v>113</v>
      </c>
      <c r="B32" s="29" t="s">
        <v>114</v>
      </c>
      <c r="C32" s="45" t="s">
        <v>102</v>
      </c>
      <c r="D32" s="44" t="s">
        <v>115</v>
      </c>
      <c r="E32" s="59">
        <v>46050</v>
      </c>
      <c r="F32" s="53">
        <f>30*3038</f>
        <v>91140</v>
      </c>
      <c r="G32" s="44" t="s">
        <v>89</v>
      </c>
      <c r="H32" s="44" t="s">
        <v>116</v>
      </c>
    </row>
  </sheetData>
  <autoFilter ref="A4:H26" xr:uid="{00000000-0009-0000-0000-000000000000}"/>
  <phoneticPr fontId="1"/>
  <dataValidations count="1">
    <dataValidation imeMode="halfAlpha" allowBlank="1" showInputMessage="1" showErrorMessage="1" sqref="E5:E32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47" fitToHeight="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7C069D79DCD92439D7A3FA4E24E91D7" ma:contentTypeVersion="15" ma:contentTypeDescription="新しいドキュメントを作成します。" ma:contentTypeScope="" ma:versionID="04e85d450c7689a989e21e733da5040e">
  <xsd:schema xmlns:xsd="http://www.w3.org/2001/XMLSchema" xmlns:xs="http://www.w3.org/2001/XMLSchema" xmlns:p="http://schemas.microsoft.com/office/2006/metadata/properties" xmlns:ns2="5eaa6846-6903-46ba-8fbc-20920eb450dd" xmlns:ns3="675252fc-6df6-4bd1-a26a-1bf5d07293e6" targetNamespace="http://schemas.microsoft.com/office/2006/metadata/properties" ma:root="true" ma:fieldsID="fde9011ad332e0f44f1e386611b29b9e" ns2:_="" ns3:_="">
    <xsd:import namespace="5eaa6846-6903-46ba-8fbc-20920eb450dd"/>
    <xsd:import namespace="675252fc-6df6-4bd1-a26a-1bf5d07293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a6846-6903-46ba-8fbc-20920eb45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252fc-6df6-4bd1-a26a-1bf5d07293e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c8326a7-a38d-4044-b4f3-a4c3825f545f}" ma:internalName="TaxCatchAll" ma:showField="CatchAllData" ma:web="675252fc-6df6-4bd1-a26a-1bf5d07293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eaa6846-6903-46ba-8fbc-20920eb450dd" xsi:nil="true"/>
    <TaxCatchAll xmlns="675252fc-6df6-4bd1-a26a-1bf5d07293e6" xsi:nil="true"/>
    <lcf76f155ced4ddcb4097134ff3c332f xmlns="5eaa6846-6903-46ba-8fbc-20920eb450d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DEA712-A073-4316-A9A3-6BF5EAA87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aa6846-6903-46ba-8fbc-20920eb450dd"/>
    <ds:schemaRef ds:uri="675252fc-6df6-4bd1-a26a-1bf5d07293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231FE0-FEBD-48DF-8C08-9D797405E5DC}">
  <ds:schemaRefs>
    <ds:schemaRef ds:uri="http://schemas.microsoft.com/office/2006/metadata/properties"/>
    <ds:schemaRef ds:uri="http://schemas.microsoft.com/office/infopath/2007/PartnerControls"/>
    <ds:schemaRef ds:uri="5eaa6846-6903-46ba-8fbc-20920eb450dd"/>
    <ds:schemaRef ds:uri="675252fc-6df6-4bd1-a26a-1bf5d07293e6"/>
  </ds:schemaRefs>
</ds:datastoreItem>
</file>

<file path=customXml/itemProps3.xml><?xml version="1.0" encoding="utf-8"?>
<ds:datastoreItem xmlns:ds="http://schemas.openxmlformats.org/officeDocument/2006/customXml" ds:itemID="{9F8FBD93-6AEF-4403-ABEF-EE38601D80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R802報告</vt:lpstr>
      <vt:lpstr>'R802報告'!Print_Area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2020-12-04T02:54:36Z</dcterms:created>
  <dcterms:modified xsi:type="dcterms:W3CDTF">2026-04-14T05:39:25Z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0x01010047C069D79DCD92439D7A3FA4E24E91D7</vt:lpwstr>
  </property>
  <property fmtid="{D5CDD505-2E9C-101B-9397-08002B2CF9AE}" pid="3" name="Order">
    <vt:r8>2079300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