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FEE83436-9369-49D2-9E68-905FC729F24C}" xr6:coauthVersionLast="47" xr6:coauthVersionMax="47" xr10:uidLastSave="{00000000-0000-0000-0000-000000000000}"/>
  <bookViews>
    <workbookView xWindow="6810" yWindow="-12990" windowWidth="19455" windowHeight="11175" tabRatio="507" xr2:uid="{00000000-000D-0000-FFFF-FFFF00000000}"/>
  </bookViews>
  <sheets>
    <sheet name="R805報告" sheetId="3" r:id="rId1"/>
  </sheets>
  <definedNames>
    <definedName name="_xlnm._FilterDatabase" localSheetId="0" hidden="1">'R805報告'!$A$4:$H$26</definedName>
    <definedName name="_xlnm.Print_Area" localSheetId="0">'R805報告'!$A$1:$H$20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3" l="1"/>
  <c r="F19" i="3"/>
  <c r="F18" i="3"/>
  <c r="F17" i="3"/>
  <c r="F16" i="3"/>
</calcChain>
</file>

<file path=xl/sharedStrings.xml><?xml version="1.0" encoding="utf-8"?>
<sst xmlns="http://schemas.openxmlformats.org/spreadsheetml/2006/main" count="107" uniqueCount="82">
  <si>
    <t>品　名</t>
    <rPh sb="0" eb="1">
      <t>シナ</t>
    </rPh>
    <rPh sb="2" eb="3">
      <t>メイ</t>
    </rPh>
    <phoneticPr fontId="1"/>
  </si>
  <si>
    <t>一般的名称</t>
    <rPh sb="0" eb="3">
      <t>イッパンテキ</t>
    </rPh>
    <rPh sb="3" eb="5">
      <t>メイショウ</t>
    </rPh>
    <phoneticPr fontId="1"/>
  </si>
  <si>
    <t>製造販売業者</t>
    <rPh sb="0" eb="2">
      <t>セイゾウ</t>
    </rPh>
    <rPh sb="2" eb="4">
      <t>ハンバイ</t>
    </rPh>
    <rPh sb="4" eb="6">
      <t>ギョウシャ</t>
    </rPh>
    <phoneticPr fontId="1"/>
  </si>
  <si>
    <t>製造番号</t>
    <rPh sb="0" eb="2">
      <t>セイゾウ</t>
    </rPh>
    <rPh sb="2" eb="4">
      <t>バンゴウ</t>
    </rPh>
    <phoneticPr fontId="1"/>
  </si>
  <si>
    <t>製造（輸入）年月日</t>
    <rPh sb="0" eb="2">
      <t>セイゾウ</t>
    </rPh>
    <rPh sb="3" eb="5">
      <t>ユニュウ</t>
    </rPh>
    <rPh sb="6" eb="9">
      <t>ネンガッピ</t>
    </rPh>
    <phoneticPr fontId="1"/>
  </si>
  <si>
    <t>　製造（輸入）量</t>
    <rPh sb="1" eb="3">
      <t>セイゾウ</t>
    </rPh>
    <rPh sb="4" eb="6">
      <t>ユニュウ</t>
    </rPh>
    <rPh sb="7" eb="8">
      <t>リョウ</t>
    </rPh>
    <phoneticPr fontId="1"/>
  </si>
  <si>
    <t>使用期限</t>
    <rPh sb="0" eb="2">
      <t>シヨウ</t>
    </rPh>
    <rPh sb="2" eb="4">
      <t>キゲン</t>
    </rPh>
    <phoneticPr fontId="1"/>
  </si>
  <si>
    <t>株式会社微生物化学研究所</t>
    <phoneticPr fontId="1"/>
  </si>
  <si>
    <t>牛伝染性鼻気管炎・牛ウイルス性下痢2価・牛パラインフルエンザ・牛RSウイルス感染症混合（アジュバント加）不活化ワクチン（シード）</t>
  </si>
  <si>
    <t>“京都微研„ 豚インフルエンザワクチン</t>
  </si>
  <si>
    <t>豚インフルエンザ（アジュバント加）不活化ワクチン（シード）</t>
  </si>
  <si>
    <t>ｍL</t>
  </si>
  <si>
    <t>令和10年7月</t>
    <phoneticPr fontId="15"/>
  </si>
  <si>
    <t>令和10年4月</t>
    <phoneticPr fontId="15"/>
  </si>
  <si>
    <t>ゾエティス・ジャパン株式会社</t>
  </si>
  <si>
    <t>バンガ－ド プラス 5/CV</t>
  </si>
  <si>
    <t>ジステンパー・犬アデノウイルス（２型）感染症・犬パラインフルエンザ・犬パルボウイルス感染症・犬コロナウイルス感染症混合(アジュバント加)ワクチン（シード）</t>
  </si>
  <si>
    <t>レスピシュアワン</t>
  </si>
  <si>
    <t>マイコプラズマ・ハイオニューモニエ感染症（油性アジュバント加）不活化ワクチン（シード）</t>
  </si>
  <si>
    <t>879735</t>
    <phoneticPr fontId="15"/>
  </si>
  <si>
    <t>令和8年2月3日
(令和8年4月14日）</t>
    <phoneticPr fontId="15"/>
  </si>
  <si>
    <t>ドース</t>
  </si>
  <si>
    <t>令和9年12月</t>
    <phoneticPr fontId="15"/>
  </si>
  <si>
    <t>886821</t>
    <phoneticPr fontId="15"/>
  </si>
  <si>
    <t>令和8年2月20日
(令和8年4月14日）</t>
    <phoneticPr fontId="15"/>
  </si>
  <si>
    <t>mL</t>
  </si>
  <si>
    <t>令和10年5月</t>
    <phoneticPr fontId="15"/>
  </si>
  <si>
    <t>886822</t>
    <phoneticPr fontId="15"/>
  </si>
  <si>
    <t>令和8年2月17日
(令和8年4月14日）</t>
    <phoneticPr fontId="15"/>
  </si>
  <si>
    <t>インゲルバック フレックスコンボ ミックス</t>
    <phoneticPr fontId="15"/>
  </si>
  <si>
    <t>豚サーコウイルス（２型・組換え型）感染症・マイコプラズマ・ハイオニューモニエ感染症混合（カルボキシビニルポリマーアジュバント加）不活化ワクチン（シード）</t>
    <phoneticPr fontId="15"/>
  </si>
  <si>
    <t>ピュアバックスRCP 0.5</t>
    <phoneticPr fontId="15"/>
  </si>
  <si>
    <t>猫ウイルス性鼻気管炎・猫カリシウイルス感染症２価・猫汎白血球減少症混合ワクチン（シード）</t>
    <phoneticPr fontId="15"/>
  </si>
  <si>
    <t>ピュアバックスRCP-FeLV 0.5</t>
    <phoneticPr fontId="15"/>
  </si>
  <si>
    <t>ベーリンガーインゲルハイムアニマルヘルスジャパン株式会社</t>
    <phoneticPr fontId="1"/>
  </si>
  <si>
    <t>H72967</t>
    <phoneticPr fontId="15"/>
  </si>
  <si>
    <t>令和7年11月25日
(令和8年3月30日)</t>
    <phoneticPr fontId="15"/>
  </si>
  <si>
    <t xml:space="preserve">1,309,800
(1,311,500)
</t>
    <phoneticPr fontId="15"/>
  </si>
  <si>
    <t>令和9年11月</t>
    <rPh sb="0" eb="2">
      <t>レイワ</t>
    </rPh>
    <rPh sb="6" eb="7">
      <t>ガツ</t>
    </rPh>
    <phoneticPr fontId="15"/>
  </si>
  <si>
    <t>H73562</t>
    <phoneticPr fontId="15"/>
  </si>
  <si>
    <t>令和6年5月08日
(令和8年2月17日)</t>
    <phoneticPr fontId="15"/>
  </si>
  <si>
    <t>38,410
(39,010)</t>
    <phoneticPr fontId="15"/>
  </si>
  <si>
    <t>ドーズ</t>
    <phoneticPr fontId="15"/>
  </si>
  <si>
    <t>令和9年5月</t>
    <rPh sb="0" eb="2">
      <t>レイワ</t>
    </rPh>
    <rPh sb="5" eb="6">
      <t>ガツ</t>
    </rPh>
    <phoneticPr fontId="15"/>
  </si>
  <si>
    <t>H79042</t>
    <phoneticPr fontId="15"/>
  </si>
  <si>
    <t>令和7年7月8日
(令和8年2月26日)</t>
    <rPh sb="0" eb="2">
      <t>レイワ</t>
    </rPh>
    <rPh sb="3" eb="4">
      <t>ネン</t>
    </rPh>
    <rPh sb="5" eb="6">
      <t>ガツ</t>
    </rPh>
    <rPh sb="7" eb="8">
      <t>ニチ</t>
    </rPh>
    <rPh sb="10" eb="12">
      <t>レイワ</t>
    </rPh>
    <rPh sb="13" eb="14">
      <t>ネン</t>
    </rPh>
    <rPh sb="15" eb="16">
      <t>ガツ</t>
    </rPh>
    <rPh sb="18" eb="19">
      <t>ニチ</t>
    </rPh>
    <phoneticPr fontId="15"/>
  </si>
  <si>
    <t>50,640
(51,280)</t>
    <phoneticPr fontId="15"/>
  </si>
  <si>
    <t>令和9年3月</t>
    <rPh sb="0" eb="2">
      <t>レイワ</t>
    </rPh>
    <rPh sb="3" eb="4">
      <t>ネン</t>
    </rPh>
    <rPh sb="5" eb="6">
      <t>ガツ</t>
    </rPh>
    <phoneticPr fontId="15"/>
  </si>
  <si>
    <t>MSDアニマルヘルス株式会社</t>
    <phoneticPr fontId="1"/>
  </si>
  <si>
    <t>ノビリス  Ｇｕｍｂｏｒｏ　Ｄ７８　ＳＰＨ　１０００</t>
    <phoneticPr fontId="15"/>
  </si>
  <si>
    <t>鶏伝染性ファブリキウス嚢病生ワクチン（ひな用）（シード）</t>
    <phoneticPr fontId="15"/>
  </si>
  <si>
    <t>SA771AA37</t>
    <phoneticPr fontId="15"/>
  </si>
  <si>
    <t>令和8年2月6日
（令和8年3月10日）</t>
    <phoneticPr fontId="15"/>
  </si>
  <si>
    <t>ドース</t>
    <phoneticPr fontId="15"/>
  </si>
  <si>
    <t>令和10年2月</t>
    <phoneticPr fontId="15"/>
  </si>
  <si>
    <t>ゾエティス・ジャパン株式会社</t>
    <phoneticPr fontId="1"/>
  </si>
  <si>
    <t>881334</t>
    <phoneticPr fontId="15"/>
  </si>
  <si>
    <t>令和7年10月15日
(令和8年4月21日）</t>
    <phoneticPr fontId="15"/>
  </si>
  <si>
    <t>令和9年8月</t>
    <phoneticPr fontId="15"/>
  </si>
  <si>
    <t>共立製薬株式会社</t>
    <phoneticPr fontId="1"/>
  </si>
  <si>
    <t>ポールバックＭＤ　cvi</t>
    <phoneticPr fontId="15"/>
  </si>
  <si>
    <t>マレック病(マレック病ウイルス1型)凍結生ワクチン(シード)</t>
    <phoneticPr fontId="15"/>
  </si>
  <si>
    <t>B-297</t>
    <phoneticPr fontId="15"/>
  </si>
  <si>
    <t>日生研株式会社</t>
    <phoneticPr fontId="1"/>
  </si>
  <si>
    <t>日生研ＡＲＢＰ混合不活化
ワクチンＭＥ</t>
  </si>
  <si>
    <t>豚ボルデテラ感染症不活化・パスツレラ・ムルトシダトキソイド混合（油性アジュバント加）ワクチン（シード）</t>
  </si>
  <si>
    <t>エクエヌテクトＥＲＰ</t>
  </si>
  <si>
    <t>馬鼻肺炎生ワクチン（シード）</t>
    <rPh sb="0" eb="1">
      <t>ウマ</t>
    </rPh>
    <rPh sb="1" eb="2">
      <t>ハナ</t>
    </rPh>
    <rPh sb="2" eb="4">
      <t>ハイエン</t>
    </rPh>
    <rPh sb="4" eb="5">
      <t>ナマ</t>
    </rPh>
    <phoneticPr fontId="15"/>
  </si>
  <si>
    <t>ガルエヌテクトＣＢＬ</t>
  </si>
  <si>
    <t>鶏大腸菌症生ワクチン（シード）</t>
    <rPh sb="1" eb="4">
      <t>ダイチョウキン</t>
    </rPh>
    <rPh sb="4" eb="5">
      <t>ショウ</t>
    </rPh>
    <phoneticPr fontId="15"/>
  </si>
  <si>
    <t>日生研鶏コクシ弱毒３価
生ワクチン（TAM）</t>
    <rPh sb="3" eb="4">
      <t>ニワトリ</t>
    </rPh>
    <rPh sb="7" eb="9">
      <t>ジャクドク</t>
    </rPh>
    <rPh sb="10" eb="11">
      <t>カ</t>
    </rPh>
    <phoneticPr fontId="15"/>
  </si>
  <si>
    <t>鶏コクシジウム感染症（アセルブリナ・テネラ・マキシマ）混合生ワクチン（シード）</t>
  </si>
  <si>
    <t>日生研豚丹毒不活化ワクチン</t>
  </si>
  <si>
    <t>豚丹毒（アジュバント加）不活化ワクチン（シード）</t>
  </si>
  <si>
    <t>51</t>
    <phoneticPr fontId="15"/>
  </si>
  <si>
    <t>22</t>
    <phoneticPr fontId="15"/>
  </si>
  <si>
    <t>C20</t>
    <phoneticPr fontId="15"/>
  </si>
  <si>
    <t>110</t>
    <phoneticPr fontId="15"/>
  </si>
  <si>
    <t>C85</t>
    <phoneticPr fontId="15"/>
  </si>
  <si>
    <t>“京都微研„ キャトルウィン-5K</t>
    <phoneticPr fontId="1"/>
  </si>
  <si>
    <t>猫ウイルス性鼻気管炎・猫カリシウイルス感染症2 価・猫汎白血球減少症・猫白血病（猫白血病ウイルス由来防御抗原たん白遺伝子導入カナリア痘ウイルス）混合ワクチン（シード）</t>
    <phoneticPr fontId="15"/>
  </si>
  <si>
    <t>検査対象外シードロット製剤製造販売数量（令和８年５月報告分）</t>
    <rPh sb="0" eb="2">
      <t>ケンサ</t>
    </rPh>
    <rPh sb="20" eb="22">
      <t>レイワ</t>
    </rPh>
    <rPh sb="23" eb="24">
      <t>ネン</t>
    </rPh>
    <rPh sb="25" eb="26">
      <t>ガツ</t>
    </rPh>
    <rPh sb="26" eb="28">
      <t>ホウコク</t>
    </rPh>
    <rPh sb="28" eb="29">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</si>
</sst>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lt;=43585]ggge&quot;年&quot;m&quot;月&quot;;[&gt;=43831]ggge&quot;年&quot;m&quot;月&quot;;ggg&quot;元年&quot;m&quot;月&quot;"/>
    <numFmt numFmtId="178" formatCode="[DBNum3][$-411]0"/>
    <numFmt numFmtId="179" formatCode="[$-F800]dddd\,\ mmmm\ dd\,\ yyyy"/>
    <numFmt numFmtId="180" formatCode="[&lt;=43585]ggge&quot;年&quot;m&quot;月&quot;d&quot;日&quot;;[&gt;=43831]ggge&quot;年&quot;m&quot;月&quot;d&quot;日&quot;;ggg&quot;元年&quot;m&quot;月&quot;d&quot;日&quot;"/>
    <numFmt numFmtId="181" formatCode="#,##0_ "/>
    <numFmt numFmtId="182" formatCode="[$]ggge&quot;年&quot;m&quot;月&quot;d&quot;日&quot;;@" x16r2:formatCode16="[$-ja-JP-x-gannen]ggge&quot;年&quot;m&quot;月&quot;d&quot;日&quot;;@"/>
    <numFmt numFmtId="183" formatCode="[$]ggge&quot;年&quot;m&quot;月&quot;d&quot;日&quot;;@" x16r2:formatCode16="[$-ja-JP-x-gannen,80]ggge&quot;年&quot;m&quot;月&quot;d&quot;日&quot;;@"/>
  </numFmts>
  <fonts count="18" x14ac:knownFonts="1">
    <font>
      <sz val="11"/>
      <color theme="1"/>
      <name val="ＭＳ Ｐゴシック"/>
      <family val="2"/>
      <charset val="128"/>
      <scheme val="minor"/>
    </font>
    <font>
      <sz val="6"/>
      <name val="ＭＳ Ｐゴシック"/>
      <family val="2"/>
      <charset val="128"/>
      <scheme val="minor"/>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2"/>
      <color theme="1"/>
      <name val="ＭＳ 明朝"/>
      <family val="1"/>
      <charset val="128"/>
    </font>
    <font>
      <b/>
      <sz val="12"/>
      <color theme="1"/>
      <name val="ＭＳ 明朝"/>
      <family val="1"/>
      <charset val="128"/>
    </font>
    <font>
      <sz val="12"/>
      <color rgb="FF000000"/>
      <name val="ＭＳ 明朝"/>
      <family val="1"/>
      <charset val="128"/>
    </font>
    <font>
      <sz val="11"/>
      <color rgb="FF000000"/>
      <name val="ＭＳ 明朝"/>
      <family val="1"/>
      <charset val="128"/>
    </font>
    <font>
      <sz val="12"/>
      <color rgb="FF000000"/>
      <name val="ＭＳ Ｐ明朝"/>
      <family val="1"/>
      <charset val="128"/>
    </font>
    <font>
      <sz val="6"/>
      <name val="ＭＳ Ｐゴシック"/>
      <family val="3"/>
      <charset val="128"/>
    </font>
    <font>
      <sz val="12"/>
      <name val="ＭＳ Ｐ明朝"/>
      <family val="1"/>
      <charset val="128"/>
    </font>
    <font>
      <sz val="12"/>
      <color theme="1"/>
      <name val="ＭＳ Ｐ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right/>
      <top style="thin">
        <color auto="1"/>
      </top>
      <bottom/>
      <diagonal/>
    </border>
    <border>
      <left style="thin">
        <color auto="1"/>
      </left>
      <right style="thin">
        <color auto="1"/>
      </right>
      <top style="thin">
        <color auto="1"/>
      </top>
      <bottom/>
      <diagonal/>
    </border>
  </borders>
  <cellStyleXfs count="10">
    <xf numFmtId="0" fontId="0" fillId="0" borderId="0">
      <alignment vertical="center"/>
    </xf>
    <xf numFmtId="0" fontId="2" fillId="0" borderId="0"/>
    <xf numFmtId="38" fontId="2" fillId="0" borderId="0" applyFont="0" applyFill="0" applyBorder="0" applyAlignment="0" applyProtection="0">
      <alignment vertical="center"/>
    </xf>
    <xf numFmtId="0" fontId="3" fillId="0" borderId="0"/>
    <xf numFmtId="0" fontId="4" fillId="0" borderId="0"/>
    <xf numFmtId="0" fontId="5" fillId="0" borderId="0"/>
    <xf numFmtId="0" fontId="6" fillId="0" borderId="0"/>
    <xf numFmtId="0" fontId="7" fillId="0" borderId="0"/>
    <xf numFmtId="0" fontId="8" fillId="0" borderId="0"/>
    <xf numFmtId="0" fontId="9" fillId="0" borderId="0"/>
  </cellStyleXfs>
  <cellXfs count="75">
    <xf numFmtId="0" fontId="0" fillId="0" borderId="0" xfId="0">
      <alignment vertical="center"/>
    </xf>
    <xf numFmtId="0" fontId="10" fillId="0" borderId="0" xfId="0" applyFont="1" applyAlignment="1">
      <alignment horizontal="left" vertical="center"/>
    </xf>
    <xf numFmtId="0" fontId="11" fillId="0" borderId="0" xfId="0" applyFont="1" applyAlignment="1">
      <alignment horizontal="left" vertical="center" wrapText="1"/>
    </xf>
    <xf numFmtId="176" fontId="10" fillId="0" borderId="0" xfId="0" applyNumberFormat="1" applyFont="1">
      <alignment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lignment vertical="center"/>
    </xf>
    <xf numFmtId="0" fontId="10" fillId="0" borderId="2" xfId="0" applyFont="1" applyBorder="1">
      <alignmen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16" fillId="0" borderId="4" xfId="1" applyFont="1" applyBorder="1" applyAlignment="1">
      <alignment horizontal="left" vertical="center" wrapText="1"/>
    </xf>
    <xf numFmtId="3" fontId="16" fillId="0" borderId="8" xfId="1" applyNumberFormat="1" applyFont="1" applyBorder="1" applyAlignment="1">
      <alignment horizontal="right"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178" fontId="14" fillId="0" borderId="1"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14" fontId="17" fillId="0" borderId="9" xfId="0" applyNumberFormat="1" applyFont="1" applyBorder="1" applyAlignment="1">
      <alignment horizontal="center" vertical="center" wrapText="1"/>
    </xf>
    <xf numFmtId="3" fontId="17" fillId="0" borderId="1" xfId="0" applyNumberFormat="1" applyFont="1" applyBorder="1" applyAlignment="1">
      <alignment horizontal="right" vertical="center" wrapText="1"/>
    </xf>
    <xf numFmtId="14" fontId="14" fillId="0" borderId="9" xfId="0" applyNumberFormat="1" applyFont="1" applyBorder="1" applyAlignment="1">
      <alignment horizontal="center" vertical="center" wrapText="1"/>
    </xf>
    <xf numFmtId="3" fontId="1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58" fontId="16" fillId="0" borderId="1" xfId="0" applyNumberFormat="1" applyFont="1" applyBorder="1" applyAlignment="1">
      <alignment horizontal="center" vertical="center" wrapText="1"/>
    </xf>
    <xf numFmtId="0" fontId="17" fillId="0" borderId="10" xfId="0" applyFont="1" applyBorder="1" applyAlignment="1">
      <alignment horizontal="left" vertical="center" wrapText="1"/>
    </xf>
    <xf numFmtId="178" fontId="17" fillId="0" borderId="10" xfId="0" applyNumberFormat="1" applyFont="1" applyBorder="1" applyAlignment="1">
      <alignment horizontal="left" vertical="center" wrapText="1"/>
    </xf>
    <xf numFmtId="3" fontId="17" fillId="0" borderId="10" xfId="0" applyNumberFormat="1" applyFont="1" applyBorder="1" applyAlignment="1">
      <alignment horizontal="right" vertical="center" wrapText="1"/>
    </xf>
    <xf numFmtId="0" fontId="14" fillId="2" borderId="4" xfId="0" applyFont="1" applyFill="1" applyBorder="1" applyAlignment="1">
      <alignment horizontal="left" vertical="center" wrapText="1"/>
    </xf>
    <xf numFmtId="181" fontId="14" fillId="2" borderId="4" xfId="0" applyNumberFormat="1" applyFont="1" applyFill="1" applyBorder="1" applyAlignment="1">
      <alignment horizontal="right" vertical="center" wrapText="1"/>
    </xf>
    <xf numFmtId="0" fontId="14" fillId="0" borderId="4" xfId="1" applyFont="1" applyBorder="1" applyAlignment="1">
      <alignment horizontal="left" vertical="center" wrapText="1"/>
    </xf>
    <xf numFmtId="49" fontId="14" fillId="0" borderId="4" xfId="1" applyNumberFormat="1" applyFont="1" applyBorder="1" applyAlignment="1">
      <alignment horizontal="center" vertical="center" wrapText="1"/>
    </xf>
    <xf numFmtId="180" fontId="14" fillId="0" borderId="4" xfId="1" applyNumberFormat="1" applyFont="1" applyBorder="1" applyAlignment="1">
      <alignment horizontal="center" vertical="center" wrapText="1"/>
    </xf>
    <xf numFmtId="3" fontId="14" fillId="0" borderId="4" xfId="1" applyNumberFormat="1" applyFont="1" applyBorder="1" applyAlignment="1">
      <alignment horizontal="right" vertical="center" wrapText="1"/>
    </xf>
    <xf numFmtId="177" fontId="14" fillId="0" borderId="4" xfId="1" applyNumberFormat="1" applyFont="1" applyBorder="1" applyAlignment="1">
      <alignment horizontal="center" vertical="center" wrapText="1"/>
    </xf>
    <xf numFmtId="180" fontId="17" fillId="0" borderId="4" xfId="1" applyNumberFormat="1" applyFont="1" applyBorder="1" applyAlignment="1">
      <alignment horizontal="center" vertical="center" wrapText="1"/>
    </xf>
    <xf numFmtId="0" fontId="16" fillId="0" borderId="11" xfId="1" applyFont="1" applyBorder="1" applyAlignment="1">
      <alignment horizontal="left" vertical="center" wrapText="1"/>
    </xf>
    <xf numFmtId="0" fontId="17" fillId="0" borderId="8" xfId="1" applyFont="1" applyBorder="1" applyAlignment="1">
      <alignment horizontal="left" vertical="center" wrapText="1"/>
    </xf>
    <xf numFmtId="49" fontId="17" fillId="0" borderId="4" xfId="1" applyNumberFormat="1" applyFont="1" applyBorder="1" applyAlignment="1">
      <alignment horizontal="center" vertical="center" wrapText="1"/>
    </xf>
    <xf numFmtId="177" fontId="17" fillId="0" borderId="4" xfId="1" applyNumberFormat="1" applyFont="1" applyBorder="1" applyAlignment="1">
      <alignment horizontal="center" vertical="center" wrapText="1"/>
    </xf>
    <xf numFmtId="49" fontId="16" fillId="0" borderId="4" xfId="1" applyNumberFormat="1" applyFont="1" applyBorder="1" applyAlignment="1">
      <alignment horizontal="center" vertical="center" wrapText="1"/>
    </xf>
    <xf numFmtId="49" fontId="17" fillId="0" borderId="10" xfId="0" applyNumberFormat="1" applyFont="1" applyBorder="1" applyAlignment="1">
      <alignment horizontal="center" vertical="center" wrapText="1"/>
    </xf>
    <xf numFmtId="177" fontId="14" fillId="2" borderId="4" xfId="0" applyNumberFormat="1" applyFont="1" applyFill="1" applyBorder="1" applyAlignment="1">
      <alignment horizontal="center" vertical="center" wrapText="1"/>
    </xf>
    <xf numFmtId="58" fontId="17" fillId="0" borderId="10" xfId="0" applyNumberFormat="1" applyFont="1" applyBorder="1" applyAlignment="1">
      <alignment horizontal="center" vertical="center" wrapText="1"/>
    </xf>
    <xf numFmtId="180" fontId="14" fillId="2" borderId="4" xfId="0" applyNumberFormat="1" applyFont="1" applyFill="1" applyBorder="1" applyAlignment="1">
      <alignment horizontal="center" vertical="center" wrapText="1"/>
    </xf>
    <xf numFmtId="0" fontId="16" fillId="0" borderId="9" xfId="1" applyFont="1" applyBorder="1" applyAlignment="1">
      <alignment horizontal="left" vertical="center" wrapText="1"/>
    </xf>
    <xf numFmtId="0" fontId="14" fillId="0" borderId="9" xfId="1" applyFont="1" applyBorder="1" applyAlignment="1">
      <alignment horizontal="left" vertical="center" wrapText="1"/>
    </xf>
    <xf numFmtId="49" fontId="14" fillId="0" borderId="9" xfId="1" applyNumberFormat="1" applyFont="1" applyBorder="1" applyAlignment="1">
      <alignment horizontal="center" vertical="center" wrapText="1"/>
    </xf>
    <xf numFmtId="180" fontId="17" fillId="0" borderId="9" xfId="1" applyNumberFormat="1" applyFont="1" applyBorder="1" applyAlignment="1">
      <alignment horizontal="center" vertical="center" wrapText="1"/>
    </xf>
    <xf numFmtId="3" fontId="14" fillId="0" borderId="9" xfId="1" applyNumberFormat="1" applyFont="1" applyBorder="1" applyAlignment="1">
      <alignment horizontal="right" vertical="center" wrapText="1"/>
    </xf>
    <xf numFmtId="177" fontId="14" fillId="0" borderId="9" xfId="1" applyNumberFormat="1" applyFont="1" applyBorder="1" applyAlignment="1">
      <alignment horizontal="center" vertical="center" wrapText="1"/>
    </xf>
    <xf numFmtId="0" fontId="12" fillId="0" borderId="12" xfId="0" applyFont="1" applyBorder="1" applyAlignment="1">
      <alignment horizontal="left" vertical="center" wrapText="1"/>
    </xf>
    <xf numFmtId="0" fontId="10" fillId="0" borderId="12" xfId="0" applyFont="1" applyBorder="1" applyAlignment="1">
      <alignment horizontal="left" vertical="center" wrapText="1"/>
    </xf>
    <xf numFmtId="49" fontId="12" fillId="0" borderId="12" xfId="0" applyNumberFormat="1" applyFont="1" applyBorder="1" applyAlignment="1">
      <alignment horizontal="left" vertical="center" wrapText="1"/>
    </xf>
    <xf numFmtId="179" fontId="12" fillId="0" borderId="12" xfId="0" applyNumberFormat="1" applyFont="1" applyBorder="1" applyAlignment="1">
      <alignment horizontal="left" vertical="center" wrapText="1"/>
    </xf>
    <xf numFmtId="3" fontId="12" fillId="0" borderId="12" xfId="0" applyNumberFormat="1" applyFont="1" applyBorder="1" applyAlignment="1">
      <alignment horizontal="right" vertical="center" wrapText="1"/>
    </xf>
    <xf numFmtId="0" fontId="12" fillId="0" borderId="0" xfId="0" applyFont="1" applyAlignment="1">
      <alignment horizontal="left" vertical="center" wrapText="1"/>
    </xf>
    <xf numFmtId="49" fontId="12" fillId="0" borderId="0" xfId="0" applyNumberFormat="1" applyFont="1" applyAlignment="1">
      <alignment horizontal="left" vertical="center" wrapText="1"/>
    </xf>
    <xf numFmtId="179" fontId="12" fillId="0" borderId="0" xfId="0" applyNumberFormat="1" applyFont="1" applyAlignment="1">
      <alignment horizontal="left" vertical="center" wrapText="1"/>
    </xf>
    <xf numFmtId="3" fontId="12" fillId="0" borderId="0" xfId="0" applyNumberFormat="1" applyFont="1" applyAlignment="1">
      <alignment horizontal="right" vertical="center" wrapText="1"/>
    </xf>
    <xf numFmtId="0" fontId="10" fillId="0" borderId="0" xfId="0" applyFont="1" applyAlignment="1">
      <alignment vertical="center" wrapText="1"/>
    </xf>
    <xf numFmtId="58" fontId="12" fillId="0" borderId="0" xfId="0" applyNumberFormat="1" applyFont="1" applyAlignment="1">
      <alignment horizontal="left" vertical="center" wrapText="1"/>
    </xf>
    <xf numFmtId="3" fontId="12" fillId="0" borderId="0" xfId="0" applyNumberFormat="1" applyFont="1" applyAlignment="1">
      <alignment vertical="center" wrapText="1"/>
    </xf>
    <xf numFmtId="0" fontId="13" fillId="0" borderId="0" xfId="0" applyFont="1" applyAlignment="1">
      <alignment horizontal="left" vertical="center" wrapText="1"/>
    </xf>
    <xf numFmtId="180" fontId="12" fillId="0" borderId="0" xfId="0" applyNumberFormat="1" applyFont="1" applyAlignment="1">
      <alignment horizontal="left" vertical="center" wrapText="1"/>
    </xf>
    <xf numFmtId="181" fontId="12" fillId="0" borderId="0" xfId="0" applyNumberFormat="1" applyFont="1" applyAlignment="1">
      <alignment horizontal="right" vertical="center" wrapText="1"/>
    </xf>
    <xf numFmtId="177" fontId="12" fillId="0" borderId="0" xfId="0" applyNumberFormat="1" applyFont="1" applyAlignment="1">
      <alignment horizontal="left" vertical="center" wrapText="1"/>
    </xf>
    <xf numFmtId="49" fontId="16" fillId="0" borderId="7" xfId="1" applyNumberFormat="1" applyFont="1" applyBorder="1" applyAlignment="1">
      <alignment horizontal="center" vertical="center" wrapText="1"/>
    </xf>
    <xf numFmtId="0" fontId="14" fillId="2" borderId="4" xfId="0" applyFont="1" applyFill="1" applyBorder="1" applyAlignment="1">
      <alignment horizontal="center" vertical="center" wrapText="1"/>
    </xf>
    <xf numFmtId="0" fontId="14" fillId="0" borderId="4" xfId="0" applyFont="1" applyBorder="1" applyAlignment="1">
      <alignment horizontal="left" vertical="center" wrapText="1"/>
    </xf>
    <xf numFmtId="0" fontId="14" fillId="0" borderId="4" xfId="0" applyFont="1" applyBorder="1" applyAlignment="1">
      <alignment horizontal="center" vertical="center" wrapText="1"/>
    </xf>
    <xf numFmtId="183" fontId="14" fillId="0" borderId="4" xfId="0" applyNumberFormat="1" applyFont="1" applyBorder="1" applyAlignment="1">
      <alignment horizontal="center" vertical="center" wrapText="1"/>
    </xf>
    <xf numFmtId="3" fontId="14" fillId="0" borderId="5" xfId="0" applyNumberFormat="1" applyFont="1" applyBorder="1" applyAlignment="1">
      <alignment horizontal="right" vertical="center" wrapText="1"/>
    </xf>
    <xf numFmtId="49" fontId="14" fillId="0" borderId="6" xfId="0" applyNumberFormat="1" applyFont="1" applyBorder="1" applyAlignment="1">
      <alignment horizontal="center" vertical="center" wrapText="1"/>
    </xf>
    <xf numFmtId="182" fontId="14"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3" xfId="0" applyFont="1" applyBorder="1" applyAlignment="1">
      <alignment horizontal="center" vertical="center" wrapText="1"/>
    </xf>
  </cellXfs>
  <cellStyles count="10">
    <cellStyle name="桁区切り 2" xfId="2" xr:uid="{00000000-0005-0000-0000-000000000000}"/>
    <cellStyle name="標準" xfId="0" builtinId="0"/>
    <cellStyle name="標準 2" xfId="1"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 name="標準 7" xfId="7" xr:uid="{00000000-0005-0000-0000-000007000000}"/>
    <cellStyle name="標準 8" xfId="8" xr:uid="{00000000-0005-0000-0000-000008000000}"/>
    <cellStyle name="標準 9"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31"/>
  <sheetViews>
    <sheetView tabSelected="1" view="pageBreakPreview" zoomScaleNormal="100" zoomScaleSheetLayoutView="100" workbookViewId="0">
      <selection activeCell="A3" sqref="A3"/>
    </sheetView>
  </sheetViews>
  <sheetFormatPr defaultColWidth="9" defaultRowHeight="14" x14ac:dyDescent="0.2"/>
  <cols>
    <col min="1" max="1" width="25.90625" style="1" customWidth="1"/>
    <col min="2" max="2" width="50.6328125" style="10" customWidth="1"/>
    <col min="3" max="3" width="35.1796875" style="1" customWidth="1"/>
    <col min="4" max="4" width="12.90625" style="1" customWidth="1"/>
    <col min="5" max="5" width="23" style="1" bestFit="1" customWidth="1"/>
    <col min="6" max="6" width="13.90625" style="3" bestFit="1" customWidth="1"/>
    <col min="7" max="7" width="8" style="4" bestFit="1" customWidth="1"/>
    <col min="8" max="8" width="14.81640625" style="1" customWidth="1"/>
    <col min="9" max="9" width="23.36328125" style="4" customWidth="1"/>
    <col min="10" max="16384" width="9" style="4"/>
  </cols>
  <sheetData>
    <row r="2" spans="1:8" x14ac:dyDescent="0.2">
      <c r="A2" s="1" t="s">
        <v>81</v>
      </c>
      <c r="B2" s="2"/>
    </row>
    <row r="4" spans="1:8" s="9" customFormat="1" x14ac:dyDescent="0.2">
      <c r="A4" s="5" t="s">
        <v>0</v>
      </c>
      <c r="B4" s="6" t="s">
        <v>1</v>
      </c>
      <c r="C4" s="5" t="s">
        <v>2</v>
      </c>
      <c r="D4" s="5" t="s">
        <v>3</v>
      </c>
      <c r="E4" s="5" t="s">
        <v>4</v>
      </c>
      <c r="F4" s="7" t="s">
        <v>5</v>
      </c>
      <c r="G4" s="8"/>
      <c r="H4" s="5" t="s">
        <v>6</v>
      </c>
    </row>
    <row r="5" spans="1:8" ht="50" customHeight="1" x14ac:dyDescent="0.2">
      <c r="A5" s="67" t="s">
        <v>79</v>
      </c>
      <c r="B5" s="67" t="s">
        <v>8</v>
      </c>
      <c r="C5" s="73" t="s">
        <v>7</v>
      </c>
      <c r="D5" s="68">
        <v>17</v>
      </c>
      <c r="E5" s="69">
        <v>46037</v>
      </c>
      <c r="F5" s="70">
        <v>54920</v>
      </c>
      <c r="G5" s="71" t="s">
        <v>11</v>
      </c>
      <c r="H5" s="72" t="s">
        <v>12</v>
      </c>
    </row>
    <row r="6" spans="1:8" ht="35" customHeight="1" x14ac:dyDescent="0.2">
      <c r="A6" s="67" t="s">
        <v>9</v>
      </c>
      <c r="B6" s="67" t="s">
        <v>10</v>
      </c>
      <c r="C6" s="73" t="s">
        <v>7</v>
      </c>
      <c r="D6" s="68">
        <v>59</v>
      </c>
      <c r="E6" s="69">
        <v>46031</v>
      </c>
      <c r="F6" s="70">
        <v>190800</v>
      </c>
      <c r="G6" s="71" t="s">
        <v>11</v>
      </c>
      <c r="H6" s="72" t="s">
        <v>13</v>
      </c>
    </row>
    <row r="7" spans="1:8" ht="50" customHeight="1" x14ac:dyDescent="0.2">
      <c r="A7" s="11" t="s">
        <v>15</v>
      </c>
      <c r="B7" s="11" t="s">
        <v>16</v>
      </c>
      <c r="C7" s="73" t="s">
        <v>14</v>
      </c>
      <c r="D7" s="65" t="s">
        <v>19</v>
      </c>
      <c r="E7" s="22" t="s">
        <v>20</v>
      </c>
      <c r="F7" s="12">
        <v>196630</v>
      </c>
      <c r="G7" s="38" t="s">
        <v>21</v>
      </c>
      <c r="H7" s="38" t="s">
        <v>22</v>
      </c>
    </row>
    <row r="8" spans="1:8" ht="35" customHeight="1" x14ac:dyDescent="0.2">
      <c r="A8" s="11" t="s">
        <v>17</v>
      </c>
      <c r="B8" s="11" t="s">
        <v>18</v>
      </c>
      <c r="C8" s="73" t="s">
        <v>14</v>
      </c>
      <c r="D8" s="65" t="s">
        <v>23</v>
      </c>
      <c r="E8" s="22" t="s">
        <v>24</v>
      </c>
      <c r="F8" s="12">
        <v>68850</v>
      </c>
      <c r="G8" s="38" t="s">
        <v>25</v>
      </c>
      <c r="H8" s="38" t="s">
        <v>26</v>
      </c>
    </row>
    <row r="9" spans="1:8" ht="35" customHeight="1" x14ac:dyDescent="0.2">
      <c r="A9" s="11" t="s">
        <v>17</v>
      </c>
      <c r="B9" s="11" t="s">
        <v>18</v>
      </c>
      <c r="C9" s="73" t="s">
        <v>14</v>
      </c>
      <c r="D9" s="65" t="s">
        <v>27</v>
      </c>
      <c r="E9" s="22" t="s">
        <v>28</v>
      </c>
      <c r="F9" s="12">
        <v>72950</v>
      </c>
      <c r="G9" s="38" t="s">
        <v>25</v>
      </c>
      <c r="H9" s="38" t="s">
        <v>26</v>
      </c>
    </row>
    <row r="10" spans="1:8" ht="50" customHeight="1" x14ac:dyDescent="0.2">
      <c r="A10" s="13" t="s">
        <v>29</v>
      </c>
      <c r="B10" s="13" t="s">
        <v>30</v>
      </c>
      <c r="C10" s="73" t="s">
        <v>34</v>
      </c>
      <c r="D10" s="16" t="s">
        <v>35</v>
      </c>
      <c r="E10" s="17" t="s">
        <v>36</v>
      </c>
      <c r="F10" s="18" t="s">
        <v>37</v>
      </c>
      <c r="G10" s="21" t="s">
        <v>25</v>
      </c>
      <c r="H10" s="16" t="s">
        <v>38</v>
      </c>
    </row>
    <row r="11" spans="1:8" ht="35" customHeight="1" x14ac:dyDescent="0.2">
      <c r="A11" s="14" t="s">
        <v>31</v>
      </c>
      <c r="B11" s="14" t="s">
        <v>32</v>
      </c>
      <c r="C11" s="73" t="s">
        <v>34</v>
      </c>
      <c r="D11" s="16" t="s">
        <v>39</v>
      </c>
      <c r="E11" s="19" t="s">
        <v>40</v>
      </c>
      <c r="F11" s="20" t="s">
        <v>41</v>
      </c>
      <c r="G11" s="16" t="s">
        <v>42</v>
      </c>
      <c r="H11" s="16" t="s">
        <v>43</v>
      </c>
    </row>
    <row r="12" spans="1:8" ht="65" customHeight="1" x14ac:dyDescent="0.2">
      <c r="A12" s="14" t="s">
        <v>33</v>
      </c>
      <c r="B12" s="15" t="s">
        <v>80</v>
      </c>
      <c r="C12" s="73" t="s">
        <v>34</v>
      </c>
      <c r="D12" s="16" t="s">
        <v>44</v>
      </c>
      <c r="E12" s="21" t="s">
        <v>45</v>
      </c>
      <c r="F12" s="20" t="s">
        <v>46</v>
      </c>
      <c r="G12" s="16" t="s">
        <v>42</v>
      </c>
      <c r="H12" s="16" t="s">
        <v>47</v>
      </c>
    </row>
    <row r="13" spans="1:8" ht="35" customHeight="1" x14ac:dyDescent="0.2">
      <c r="A13" s="23" t="s">
        <v>49</v>
      </c>
      <c r="B13" s="24" t="s">
        <v>50</v>
      </c>
      <c r="C13" s="73" t="s">
        <v>48</v>
      </c>
      <c r="D13" s="39" t="s">
        <v>51</v>
      </c>
      <c r="E13" s="41" t="s">
        <v>52</v>
      </c>
      <c r="F13" s="25">
        <v>35652000</v>
      </c>
      <c r="G13" s="39" t="s">
        <v>53</v>
      </c>
      <c r="H13" s="39" t="s">
        <v>54</v>
      </c>
    </row>
    <row r="14" spans="1:8" ht="50" customHeight="1" x14ac:dyDescent="0.2">
      <c r="A14" s="11" t="s">
        <v>15</v>
      </c>
      <c r="B14" s="11" t="s">
        <v>16</v>
      </c>
      <c r="C14" s="73" t="s">
        <v>55</v>
      </c>
      <c r="D14" s="65" t="s">
        <v>56</v>
      </c>
      <c r="E14" s="22" t="s">
        <v>57</v>
      </c>
      <c r="F14" s="12">
        <v>195870</v>
      </c>
      <c r="G14" s="38" t="s">
        <v>21</v>
      </c>
      <c r="H14" s="38" t="s">
        <v>58</v>
      </c>
    </row>
    <row r="15" spans="1:8" ht="35" customHeight="1" x14ac:dyDescent="0.2">
      <c r="A15" s="26" t="s">
        <v>60</v>
      </c>
      <c r="B15" s="26" t="s">
        <v>61</v>
      </c>
      <c r="C15" s="73" t="s">
        <v>59</v>
      </c>
      <c r="D15" s="66" t="s">
        <v>62</v>
      </c>
      <c r="E15" s="42">
        <v>46091</v>
      </c>
      <c r="F15" s="27">
        <v>9524000</v>
      </c>
      <c r="G15" s="66" t="s">
        <v>53</v>
      </c>
      <c r="H15" s="40">
        <v>47209</v>
      </c>
    </row>
    <row r="16" spans="1:8" ht="35" customHeight="1" x14ac:dyDescent="0.2">
      <c r="A16" s="11" t="s">
        <v>64</v>
      </c>
      <c r="B16" s="28" t="s">
        <v>65</v>
      </c>
      <c r="C16" s="73" t="s">
        <v>63</v>
      </c>
      <c r="D16" s="29" t="s">
        <v>74</v>
      </c>
      <c r="E16" s="30">
        <v>46087</v>
      </c>
      <c r="F16" s="31">
        <f>20*18242</f>
        <v>364840</v>
      </c>
      <c r="G16" s="29" t="s">
        <v>11</v>
      </c>
      <c r="H16" s="32">
        <v>47058</v>
      </c>
    </row>
    <row r="17" spans="1:8" ht="20" customHeight="1" x14ac:dyDescent="0.2">
      <c r="A17" s="11" t="s">
        <v>66</v>
      </c>
      <c r="B17" s="28" t="s">
        <v>67</v>
      </c>
      <c r="C17" s="73" t="s">
        <v>63</v>
      </c>
      <c r="D17" s="29" t="s">
        <v>75</v>
      </c>
      <c r="E17" s="30">
        <v>46072</v>
      </c>
      <c r="F17" s="31">
        <f>1*21595</f>
        <v>21595</v>
      </c>
      <c r="G17" s="29" t="s">
        <v>21</v>
      </c>
      <c r="H17" s="32">
        <v>46844</v>
      </c>
    </row>
    <row r="18" spans="1:8" ht="20" customHeight="1" x14ac:dyDescent="0.2">
      <c r="A18" s="11" t="s">
        <v>68</v>
      </c>
      <c r="B18" s="28" t="s">
        <v>69</v>
      </c>
      <c r="C18" s="73" t="s">
        <v>63</v>
      </c>
      <c r="D18" s="29" t="s">
        <v>76</v>
      </c>
      <c r="E18" s="33">
        <v>46091</v>
      </c>
      <c r="F18" s="31">
        <f>3000*11707</f>
        <v>35121000</v>
      </c>
      <c r="G18" s="29" t="s">
        <v>21</v>
      </c>
      <c r="H18" s="32">
        <v>47239</v>
      </c>
    </row>
    <row r="19" spans="1:8" ht="35" customHeight="1" x14ac:dyDescent="0.2">
      <c r="A19" s="34" t="s">
        <v>70</v>
      </c>
      <c r="B19" s="35" t="s">
        <v>71</v>
      </c>
      <c r="C19" s="73" t="s">
        <v>63</v>
      </c>
      <c r="D19" s="36" t="s">
        <v>77</v>
      </c>
      <c r="E19" s="33">
        <v>46101</v>
      </c>
      <c r="F19" s="31">
        <f>1000*15273</f>
        <v>15273000</v>
      </c>
      <c r="G19" s="36" t="s">
        <v>21</v>
      </c>
      <c r="H19" s="37">
        <v>46569</v>
      </c>
    </row>
    <row r="20" spans="1:8" ht="35" customHeight="1" x14ac:dyDescent="0.2">
      <c r="A20" s="43" t="s">
        <v>72</v>
      </c>
      <c r="B20" s="44" t="s">
        <v>73</v>
      </c>
      <c r="C20" s="74" t="s">
        <v>63</v>
      </c>
      <c r="D20" s="45" t="s">
        <v>78</v>
      </c>
      <c r="E20" s="46">
        <v>45825</v>
      </c>
      <c r="F20" s="47">
        <f>50*17476</f>
        <v>873800</v>
      </c>
      <c r="G20" s="45" t="s">
        <v>11</v>
      </c>
      <c r="H20" s="48">
        <v>46935</v>
      </c>
    </row>
    <row r="21" spans="1:8" x14ac:dyDescent="0.2">
      <c r="A21" s="49"/>
      <c r="B21" s="49"/>
      <c r="C21" s="50"/>
      <c r="D21" s="51"/>
      <c r="E21" s="52"/>
      <c r="F21" s="53"/>
      <c r="G21" s="51"/>
      <c r="H21" s="51"/>
    </row>
    <row r="22" spans="1:8" x14ac:dyDescent="0.2">
      <c r="A22" s="54"/>
      <c r="B22" s="54"/>
      <c r="C22" s="10"/>
      <c r="D22" s="55"/>
      <c r="E22" s="56"/>
      <c r="F22" s="57"/>
      <c r="G22" s="55"/>
      <c r="H22" s="55"/>
    </row>
    <row r="23" spans="1:8" x14ac:dyDescent="0.2">
      <c r="A23" s="54"/>
      <c r="B23" s="54"/>
      <c r="C23" s="10"/>
      <c r="D23" s="55"/>
      <c r="E23" s="56"/>
      <c r="F23" s="57"/>
      <c r="G23" s="55"/>
      <c r="H23" s="55"/>
    </row>
    <row r="24" spans="1:8" x14ac:dyDescent="0.2">
      <c r="A24" s="54"/>
      <c r="B24" s="54"/>
      <c r="C24" s="10"/>
      <c r="D24" s="55"/>
      <c r="E24" s="56"/>
      <c r="F24" s="57"/>
      <c r="G24" s="55"/>
      <c r="H24" s="55"/>
    </row>
    <row r="25" spans="1:8" x14ac:dyDescent="0.2">
      <c r="A25" s="54"/>
      <c r="B25" s="54"/>
      <c r="C25" s="58"/>
      <c r="D25" s="55"/>
      <c r="E25" s="59"/>
      <c r="F25" s="60"/>
      <c r="G25" s="55"/>
      <c r="H25" s="55"/>
    </row>
    <row r="26" spans="1:8" x14ac:dyDescent="0.2">
      <c r="A26" s="54"/>
      <c r="B26" s="54"/>
      <c r="C26" s="58"/>
      <c r="D26" s="55"/>
      <c r="E26" s="59"/>
      <c r="F26" s="57"/>
      <c r="G26" s="55"/>
      <c r="H26" s="55"/>
    </row>
    <row r="27" spans="1:8" x14ac:dyDescent="0.2">
      <c r="A27" s="54"/>
      <c r="B27" s="61"/>
      <c r="C27" s="4"/>
      <c r="D27" s="54"/>
      <c r="E27" s="62"/>
      <c r="F27" s="63"/>
      <c r="G27" s="54"/>
      <c r="H27" s="64"/>
    </row>
    <row r="28" spans="1:8" x14ac:dyDescent="0.2">
      <c r="A28" s="54"/>
      <c r="B28" s="61"/>
      <c r="C28" s="4"/>
      <c r="D28" s="54"/>
      <c r="E28" s="55"/>
      <c r="F28" s="57"/>
      <c r="G28" s="55"/>
      <c r="H28" s="55"/>
    </row>
    <row r="29" spans="1:8" x14ac:dyDescent="0.2">
      <c r="A29" s="54"/>
      <c r="B29" s="61"/>
      <c r="C29" s="4"/>
      <c r="D29" s="54"/>
      <c r="E29" s="55"/>
      <c r="F29" s="57"/>
      <c r="G29" s="55"/>
      <c r="H29" s="55"/>
    </row>
    <row r="30" spans="1:8" x14ac:dyDescent="0.2">
      <c r="A30" s="54"/>
      <c r="B30" s="61"/>
      <c r="C30" s="4"/>
      <c r="D30" s="55"/>
      <c r="E30" s="55"/>
      <c r="F30" s="57"/>
      <c r="G30" s="55"/>
      <c r="H30" s="55"/>
    </row>
    <row r="31" spans="1:8" x14ac:dyDescent="0.2">
      <c r="A31" s="54"/>
      <c r="B31" s="61"/>
      <c r="C31" s="4"/>
      <c r="D31" s="55"/>
      <c r="E31" s="55"/>
      <c r="F31" s="57"/>
      <c r="G31" s="55"/>
      <c r="H31" s="55"/>
    </row>
  </sheetData>
  <autoFilter ref="A4:H26" xr:uid="{00000000-0009-0000-0000-000000000000}"/>
  <phoneticPr fontId="1"/>
  <dataValidations count="1">
    <dataValidation imeMode="halfAlpha" allowBlank="1" showInputMessage="1" showErrorMessage="1" sqref="E5:E31" xr:uid="{00000000-0002-0000-0000-000000000000}"/>
  </dataValidations>
  <pageMargins left="0.70866141732283472" right="0.70866141732283472" top="0.74803149606299213" bottom="0.74803149606299213" header="0.31496062992125984" footer="0.31496062992125984"/>
  <pageSetup paperSize="9" scale="48"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R805報告</vt:lpstr>
      <vt:lpstr>'R805報告'!Print_Area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2026-08-13T02:57:18Z</dcterms:created>
  <dcterms:modified xsi:type="dcterms:W3CDTF">2026-08-13T02:57:29Z</dcterms:modified>
  <cp:category/>
  <cp:contentStatus/>
</cp:coreProperties>
</file>